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mncatholic.sharepoint.com/sites/CSO-DioPSSA-Grp/Shared Documents/Risk assessments/2025 risk assessments/Secondary Risk assessments/"/>
    </mc:Choice>
  </mc:AlternateContent>
  <xr:revisionPtr revIDLastSave="59" documentId="13_ncr:1_{EEE6B0BA-F74D-492A-903A-0B33F3DC43BB}" xr6:coauthVersionLast="47" xr6:coauthVersionMax="47" xr10:uidLastSave="{CCF47FB5-F878-491A-8BD9-5656E201B70D}"/>
  <bookViews>
    <workbookView xWindow="28680" yWindow="-120" windowWidth="29040" windowHeight="15840" tabRatio="817" firstSheet="1" activeTab="1" xr2:uid="{00000000-000D-0000-FFFF-FFFF00000000}"/>
  </bookViews>
  <sheets>
    <sheet name="Version Control" sheetId="8" state="hidden" r:id="rId1"/>
    <sheet name="Context and Approval" sheetId="27" r:id="rId2"/>
    <sheet name="Risk Assessment" sheetId="14" r:id="rId3"/>
    <sheet name="Consequence Rating" sheetId="24" r:id="rId4"/>
    <sheet name="Likelihood" sheetId="25" r:id="rId5"/>
    <sheet name="Risk Matrix" sheetId="17" r:id="rId6"/>
    <sheet name="Risk Acceptance" sheetId="26" r:id="rId7"/>
    <sheet name="Controls" sheetId="28" r:id="rId8"/>
    <sheet name="Criteria" sheetId="5" state="hidden" r:id="rId9"/>
    <sheet name="Guide" sheetId="29" r:id="rId10"/>
    <sheet name="Zimmerman-DARA" sheetId="23" state="hidden" r:id="rId11"/>
  </sheets>
  <definedNames>
    <definedName name="_xlnm._FilterDatabase" localSheetId="2" hidden="1">'Risk Assessment'!$A$5:$P$47</definedName>
    <definedName name="_xlnm._FilterDatabase" localSheetId="10" hidden="1">'Zimmerman-DARA'!$A$6:$P$39</definedName>
    <definedName name="Category">Criteria!$K$2:$K$10</definedName>
    <definedName name="Control_Effectiveness">Criteria!$I$2:$I$5</definedName>
    <definedName name="Hazard">Criteria!$C$25:$C$52</definedName>
    <definedName name="_xlnm.Print_Area" localSheetId="1">'Context and Approval'!$B$1:$Q$16</definedName>
    <definedName name="_xlnm.Print_Area" localSheetId="2">'Risk Assessment'!$A$5:$P$51</definedName>
    <definedName name="_xlnm.Print_Area" localSheetId="0">'Version Control'!$A$2:$E$14</definedName>
    <definedName name="_xlnm.Print_Titles" localSheetId="2">'Risk Assessment'!#REF!</definedName>
    <definedName name="_xlnm.Print_Titles" localSheetId="10">'Zimmerman-DARA'!$6:$6</definedName>
    <definedName name="RA_Cons">Criteria!$B$5:$F$5</definedName>
    <definedName name="RA_Effectiveness">Criteria!$I$2:$I$5</definedName>
    <definedName name="RA_Likelihood" localSheetId="5">'Risk Matrix'!#REF!</definedName>
    <definedName name="RA_Likelihood">Criteria!$A$6:$A$10</definedName>
    <definedName name="Status">Criteria!$H$2:$H$4</definedName>
    <definedName name="Z_395EFF3C_AEB2_49D8_AE04_87D268AA7271_.wvu.FilterData" localSheetId="2" hidden="1">'Risk Assessment'!$A$5:$P$9</definedName>
    <definedName name="Z_395EFF3C_AEB2_49D8_AE04_87D268AA7271_.wvu.FilterData" localSheetId="10" hidden="1">'Zimmerman-DARA'!$A$6:$P$9</definedName>
    <definedName name="Z_395EFF3C_AEB2_49D8_AE04_87D268AA7271_.wvu.PrintTitles" localSheetId="2" hidden="1">'Risk Assessment'!#REF!</definedName>
    <definedName name="Z_395EFF3C_AEB2_49D8_AE04_87D268AA7271_.wvu.PrintTitles" localSheetId="10" hidden="1">'Zimmerman-DARA'!$6:$6</definedName>
  </definedNames>
  <calcPr calcId="191028"/>
  <customWorkbookViews>
    <customWorkbookView name="Marsh, Inc. - Personal View" guid="{395EFF3C-AEB2-49D8-AE04-87D268AA7271}" mergeInterval="0" personalView="1" maximized="1" windowWidth="1071" windowHeight="650" tabRatio="81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4" l="1"/>
  <c r="P21" i="14" s="1"/>
  <c r="Q21" i="14" s="1"/>
  <c r="H21" i="14"/>
  <c r="L20" i="14"/>
  <c r="P20" i="14" s="1"/>
  <c r="Q20" i="14" s="1"/>
  <c r="H20" i="14"/>
  <c r="L19" i="14"/>
  <c r="P19" i="14" s="1"/>
  <c r="Q19" i="14" s="1"/>
  <c r="H19" i="14"/>
  <c r="L18" i="14"/>
  <c r="P18" i="14" s="1"/>
  <c r="Q18" i="14" s="1"/>
  <c r="H18" i="14"/>
  <c r="L17" i="14"/>
  <c r="P17" i="14" s="1"/>
  <c r="Q17" i="14" s="1"/>
  <c r="H17" i="14"/>
  <c r="J2" i="5" a="1"/>
  <c r="J2" i="5" s="1"/>
  <c r="J3" i="5" a="1"/>
  <c r="J3" i="5" s="1"/>
  <c r="J4" i="5" a="1"/>
  <c r="J4" i="5" s="1"/>
  <c r="J5" i="5" a="1"/>
  <c r="J5" i="5" s="1"/>
  <c r="C1" i="14"/>
  <c r="H7" i="14"/>
  <c r="L51" i="14"/>
  <c r="P51" i="14" s="1"/>
  <c r="Q51" i="14" s="1"/>
  <c r="H51" i="14"/>
  <c r="L50" i="14"/>
  <c r="P50" i="14" s="1"/>
  <c r="Q50" i="14" s="1"/>
  <c r="H50" i="14"/>
  <c r="L49" i="14"/>
  <c r="P49" i="14" s="1"/>
  <c r="Q49" i="14" s="1"/>
  <c r="H49" i="14"/>
  <c r="L48" i="14"/>
  <c r="P48" i="14" s="1"/>
  <c r="Q48" i="14" s="1"/>
  <c r="H48" i="14"/>
  <c r="L47" i="14"/>
  <c r="P47" i="14" s="1"/>
  <c r="Q47" i="14" s="1"/>
  <c r="H47" i="14"/>
  <c r="L46" i="14"/>
  <c r="P46" i="14" s="1"/>
  <c r="Q46" i="14" s="1"/>
  <c r="H46" i="14"/>
  <c r="L45" i="14"/>
  <c r="P45" i="14" s="1"/>
  <c r="Q45" i="14" s="1"/>
  <c r="H45" i="14"/>
  <c r="L44" i="14"/>
  <c r="P44" i="14" s="1"/>
  <c r="Q44" i="14" s="1"/>
  <c r="H44" i="14"/>
  <c r="L43" i="14"/>
  <c r="P43" i="14" s="1"/>
  <c r="Q43" i="14" s="1"/>
  <c r="H43" i="14"/>
  <c r="L42" i="14"/>
  <c r="P42" i="14" s="1"/>
  <c r="Q42" i="14" s="1"/>
  <c r="H42" i="14"/>
  <c r="L41" i="14"/>
  <c r="P41" i="14" s="1"/>
  <c r="Q41" i="14" s="1"/>
  <c r="H41" i="14"/>
  <c r="L40" i="14"/>
  <c r="P40" i="14" s="1"/>
  <c r="Q40" i="14" s="1"/>
  <c r="H40" i="14"/>
  <c r="L39" i="14"/>
  <c r="P39" i="14" s="1"/>
  <c r="Q39" i="14" s="1"/>
  <c r="H39" i="14"/>
  <c r="L38" i="14"/>
  <c r="P38" i="14" s="1"/>
  <c r="Q38" i="14" s="1"/>
  <c r="H38" i="14"/>
  <c r="L37" i="14"/>
  <c r="P37" i="14" s="1"/>
  <c r="Q37" i="14" s="1"/>
  <c r="H37" i="14"/>
  <c r="L36" i="14"/>
  <c r="P36" i="14" s="1"/>
  <c r="Q36" i="14" s="1"/>
  <c r="H36" i="14"/>
  <c r="L35" i="14"/>
  <c r="P35" i="14" s="1"/>
  <c r="Q35" i="14" s="1"/>
  <c r="H35" i="14"/>
  <c r="L34" i="14"/>
  <c r="P34" i="14" s="1"/>
  <c r="Q34" i="14" s="1"/>
  <c r="H34" i="14"/>
  <c r="L33" i="14"/>
  <c r="P33" i="14" s="1"/>
  <c r="Q33" i="14" s="1"/>
  <c r="H33" i="14"/>
  <c r="L32" i="14"/>
  <c r="P32" i="14" s="1"/>
  <c r="Q32" i="14" s="1"/>
  <c r="H32" i="14"/>
  <c r="L31" i="14"/>
  <c r="P31" i="14" s="1"/>
  <c r="Q31" i="14" s="1"/>
  <c r="H31" i="14"/>
  <c r="L30" i="14"/>
  <c r="P30" i="14" s="1"/>
  <c r="Q30" i="14" s="1"/>
  <c r="H30" i="14"/>
  <c r="L29" i="14"/>
  <c r="P29" i="14" s="1"/>
  <c r="Q29" i="14" s="1"/>
  <c r="H29" i="14"/>
  <c r="L28" i="14"/>
  <c r="P28" i="14" s="1"/>
  <c r="Q28" i="14" s="1"/>
  <c r="H28" i="14"/>
  <c r="L27" i="14"/>
  <c r="P27" i="14" s="1"/>
  <c r="Q27" i="14" s="1"/>
  <c r="H27" i="14"/>
  <c r="L26" i="14"/>
  <c r="P26" i="14" s="1"/>
  <c r="Q26" i="14" s="1"/>
  <c r="H26" i="14"/>
  <c r="L25" i="14"/>
  <c r="P25" i="14" s="1"/>
  <c r="Q25" i="14" s="1"/>
  <c r="H25" i="14"/>
  <c r="L24" i="14"/>
  <c r="P24" i="14" s="1"/>
  <c r="Q24" i="14" s="1"/>
  <c r="H24" i="14"/>
  <c r="L23" i="14"/>
  <c r="P23" i="14" s="1"/>
  <c r="Q23" i="14" s="1"/>
  <c r="H23" i="14"/>
  <c r="L22" i="14"/>
  <c r="P22" i="14" s="1"/>
  <c r="Q22" i="14" s="1"/>
  <c r="H22" i="14"/>
  <c r="L16" i="14"/>
  <c r="P16" i="14" s="1"/>
  <c r="Q16" i="14" s="1"/>
  <c r="H16" i="14"/>
  <c r="L15" i="14"/>
  <c r="P15" i="14" s="1"/>
  <c r="Q15" i="14" s="1"/>
  <c r="H15" i="14"/>
  <c r="L14" i="14"/>
  <c r="P14" i="14" s="1"/>
  <c r="Q14" i="14" s="1"/>
  <c r="H14" i="14"/>
  <c r="L13" i="14"/>
  <c r="P13" i="14" s="1"/>
  <c r="Q13" i="14" s="1"/>
  <c r="H13" i="14"/>
  <c r="L12" i="14"/>
  <c r="P12" i="14" s="1"/>
  <c r="Q12" i="14" s="1"/>
  <c r="H12" i="14"/>
  <c r="L11" i="14"/>
  <c r="P11" i="14" s="1"/>
  <c r="Q11" i="14" s="1"/>
  <c r="H11" i="14"/>
  <c r="L10" i="14"/>
  <c r="P10" i="14" s="1"/>
  <c r="Q10" i="14" s="1"/>
  <c r="H10" i="14"/>
  <c r="L9" i="14"/>
  <c r="P9" i="14" s="1"/>
  <c r="H9" i="14"/>
  <c r="L8" i="14"/>
  <c r="P8" i="14" s="1"/>
  <c r="Q8" i="14" s="1"/>
  <c r="H8" i="14"/>
  <c r="L7" i="14"/>
  <c r="P7" i="14" s="1"/>
  <c r="Q7" i="14" s="1"/>
  <c r="G71" i="5"/>
  <c r="L39" i="23"/>
  <c r="G39" i="23"/>
  <c r="L38" i="23"/>
  <c r="G38" i="23"/>
  <c r="L37" i="23"/>
  <c r="G37" i="23"/>
  <c r="L36" i="23"/>
  <c r="G36" i="23"/>
  <c r="L35" i="23"/>
  <c r="G35" i="23"/>
  <c r="L34" i="23"/>
  <c r="G34" i="23"/>
  <c r="L33" i="23"/>
  <c r="G33" i="23"/>
  <c r="L32" i="23"/>
  <c r="G32" i="23"/>
  <c r="L31" i="23"/>
  <c r="G31" i="23"/>
  <c r="L30" i="23"/>
  <c r="G30" i="23"/>
  <c r="L29" i="23"/>
  <c r="G29" i="23"/>
  <c r="L28" i="23"/>
  <c r="G28" i="23"/>
  <c r="L27" i="23"/>
  <c r="G27" i="23"/>
  <c r="L26" i="23"/>
  <c r="G26" i="23"/>
  <c r="L25" i="23"/>
  <c r="G25" i="23"/>
  <c r="L24" i="23"/>
  <c r="G24" i="23"/>
  <c r="L23" i="23"/>
  <c r="G23" i="23"/>
  <c r="L22" i="23"/>
  <c r="G22" i="23"/>
  <c r="L21" i="23"/>
  <c r="G21" i="23"/>
  <c r="L20" i="23"/>
  <c r="G20" i="23"/>
  <c r="L19" i="23"/>
  <c r="G19" i="23"/>
  <c r="L18" i="23"/>
  <c r="G18" i="23"/>
  <c r="L17" i="23"/>
  <c r="G17" i="23"/>
  <c r="L16" i="23"/>
  <c r="G16" i="23"/>
  <c r="L15" i="23"/>
  <c r="G15" i="23"/>
  <c r="L14" i="23"/>
  <c r="G14" i="23"/>
  <c r="L13" i="23"/>
  <c r="G13" i="23"/>
  <c r="L12" i="23"/>
  <c r="G12" i="23"/>
  <c r="L11" i="23"/>
  <c r="G11" i="23"/>
  <c r="L10" i="23"/>
  <c r="G10" i="23"/>
  <c r="L9" i="23"/>
  <c r="G9" i="23"/>
  <c r="L7" i="23"/>
  <c r="G7" i="23"/>
  <c r="Q9" i="14" l="1"/>
  <c r="H13" i="2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<sst xmlns="http://schemas.openxmlformats.org/spreadsheetml/2006/main" count="1022" uniqueCount="530">
  <si>
    <t>Version</t>
  </si>
  <si>
    <t>Section Amended</t>
  </si>
  <si>
    <t>Amendment</t>
  </si>
  <si>
    <t>Date Created</t>
  </si>
  <si>
    <t>Author</t>
  </si>
  <si>
    <t>Version Control</t>
  </si>
  <si>
    <t>Document Name</t>
  </si>
  <si>
    <t>Current Worksheet Version</t>
  </si>
  <si>
    <t>Date of Issue</t>
  </si>
  <si>
    <t>Next Scheduled Review</t>
  </si>
  <si>
    <t>Risk Register</t>
  </si>
  <si>
    <t>Version 1</t>
  </si>
  <si>
    <t>22nd Jan 2019</t>
  </si>
  <si>
    <t>22nd Jan 2021</t>
  </si>
  <si>
    <t>Activity or Task being assessed:</t>
  </si>
  <si>
    <t>Date of Assessment:</t>
  </si>
  <si>
    <t>Agency:</t>
  </si>
  <si>
    <t>CSO</t>
  </si>
  <si>
    <t>Workers Involved in Risk Assessment:</t>
  </si>
  <si>
    <t xml:space="preserve">Keira Bale, Bernadette Duggan and Griff Bell  </t>
  </si>
  <si>
    <t>Completed by:</t>
  </si>
  <si>
    <t>Keira Bale</t>
  </si>
  <si>
    <t>Context:</t>
  </si>
  <si>
    <t xml:space="preserve">Dio SSSA Golf </t>
  </si>
  <si>
    <t>Refer #: (eg: Area/Location)</t>
  </si>
  <si>
    <t>Pacific Dunes Golf Course</t>
  </si>
  <si>
    <t>Risk Assessment Undertaken on "Risk Assessment" sheet.</t>
  </si>
  <si>
    <t>BUSINESS UNIT APPROVAL</t>
  </si>
  <si>
    <t>Outcome:</t>
  </si>
  <si>
    <t>For "Escalation", "Further Controls Required" or "Do Not Proceed" please provide further information</t>
  </si>
  <si>
    <t>Outcome Provided by:
(Business Unit Manager/Principal/Director Name)</t>
  </si>
  <si>
    <t>Date of outcome</t>
  </si>
  <si>
    <t>APPROVAL WHERE ESCALATION REQUIRED</t>
  </si>
  <si>
    <t>Are all Risks Mitigated to an acceptable level?</t>
  </si>
  <si>
    <t>See Response in Cell below</t>
  </si>
  <si>
    <t>Notes on approval</t>
  </si>
  <si>
    <t>If NO, Approval provided by the most senior 
officer indicated:</t>
  </si>
  <si>
    <t>Name of Officer: 
(or Business Unit Manager/Principal)</t>
  </si>
  <si>
    <t>Title:</t>
  </si>
  <si>
    <t>Date of outcome:</t>
  </si>
  <si>
    <r>
      <rPr>
        <b/>
        <sz val="8"/>
        <rFont val="Century Gothic"/>
        <family val="2"/>
      </rPr>
      <t>TO PRINT TO PDF OR HARD COPY TO ATTACH TO A FILE: (These instructions will not be included in the Printout)</t>
    </r>
    <r>
      <rPr>
        <sz val="8"/>
        <rFont val="Century Gothic"/>
        <family val="1"/>
      </rPr>
      <t xml:space="preserve">
Click on the "CONTEXT AND APPROVAL" tab and then hold down "SHIFT" and click on the "RISK ASSESSMENT" tab at the bottom of the screen.
Now select "PRINT" from the "File" menu in the ribbon above.  
Under the Heading "Settings" it should show "Print Active Sheets".  If not, change to this option.
Selet the Printer you wish to print to and then press the "PRINT".</t>
    </r>
  </si>
  <si>
    <r>
      <rPr>
        <sz val="14"/>
        <rFont val="Century Gothic"/>
        <family val="2"/>
      </rPr>
      <t xml:space="preserve">• </t>
    </r>
    <r>
      <rPr>
        <sz val="10"/>
        <rFont val="Century Gothic"/>
        <family val="2"/>
      </rPr>
      <t xml:space="preserve">Bullet Points </t>
    </r>
    <r>
      <rPr>
        <b/>
        <sz val="10"/>
        <rFont val="Century Gothic"/>
        <family val="2"/>
      </rPr>
      <t xml:space="preserve"> And Other Tips &amp; Tricks</t>
    </r>
    <r>
      <rPr>
        <b/>
        <sz val="14"/>
        <rFont val="Century Gothic"/>
        <family val="2"/>
      </rPr>
      <t xml:space="preserve"> 
CLICK HERE</t>
    </r>
  </si>
  <si>
    <r>
      <t xml:space="preserve">STEP 1: IDENTIFY THE HAZARD/RISK
</t>
    </r>
    <r>
      <rPr>
        <sz val="6"/>
        <rFont val="Century Gothic"/>
        <family val="2"/>
      </rPr>
      <t>A hazard is any source or situation with a potential to create a loss (injury, damage to property/environment/reputation or financial loss or a combination of these).</t>
    </r>
  </si>
  <si>
    <r>
      <t xml:space="preserve">STEP 2: REDUCE THE RISK
</t>
    </r>
    <r>
      <rPr>
        <sz val="6"/>
        <rFont val="Century Gothic"/>
        <family val="2"/>
      </rPr>
      <t>What controls are currently in place?  These are generally procedural inclusion which are desinged to control/mitigate the risk.</t>
    </r>
  </si>
  <si>
    <r>
      <t xml:space="preserve">STEP 3: ASSESS THE RISK
</t>
    </r>
    <r>
      <rPr>
        <sz val="6"/>
        <rFont val="Century Gothic"/>
        <family val="2"/>
      </rPr>
      <t>When conducting a risk assessment YOU MUST:</t>
    </r>
    <r>
      <rPr>
        <b/>
        <sz val="6"/>
        <rFont val="Century Gothic"/>
        <family val="2"/>
      </rPr>
      <t xml:space="preserve">
</t>
    </r>
    <r>
      <rPr>
        <sz val="6"/>
        <rFont val="Century Gothic"/>
        <family val="2"/>
      </rPr>
      <t>1. Use the "Consequence Matrix" to consider what the maxium reasonable consequence (MRC) should be rated.
2. Use the "Likelihood Table" to indicate the likelihood of the MRC occurring.
3. The "Risk Rating" will be generated based on the "Risk Matrix"</t>
    </r>
  </si>
  <si>
    <r>
      <t xml:space="preserve">STEP 4: FURTHER REDUCE THE RISK IF POSSIBLE
</t>
    </r>
    <r>
      <rPr>
        <sz val="6"/>
        <rFont val="Century Gothic"/>
        <family val="2"/>
      </rPr>
      <t>Determine if there are any further controls that can be put in place.  Use of the Hierachy of Controls from the top down and combination of multiple controls if needed to reduce the risk to as low as reasonably practicable.</t>
    </r>
  </si>
  <si>
    <r>
      <t xml:space="preserve">STEP 5: ASSESS THE RESIDUAL RISK
</t>
    </r>
    <r>
      <rPr>
        <sz val="6"/>
        <rFont val="Century Gothic"/>
        <family val="2"/>
      </rPr>
      <t>Reassess the risk based on the consequence/likelihood when/if all the "Further Recommended Controls" are implemented.</t>
    </r>
    <r>
      <rPr>
        <b/>
        <sz val="6"/>
        <rFont val="Century Gothic"/>
        <family val="2"/>
      </rPr>
      <t xml:space="preserve">
</t>
    </r>
  </si>
  <si>
    <r>
      <t xml:space="preserve">STEP 6: ACTIONS REQUIRED TO SATISFY "FURTHER RECOMMENDED CONTROLS"
</t>
    </r>
    <r>
      <rPr>
        <sz val="6"/>
        <rFont val="Century Gothic"/>
        <family val="2"/>
      </rPr>
      <t>Note the actions required to satisfy the "Further Recommended Controls" including the owner of each action and the date by which it needs to be implemented (which can also be indicated as a point in time - eg: prior to departure etc)</t>
    </r>
  </si>
  <si>
    <r>
      <t xml:space="preserve">STEP 7: ESCALATION/ APPROVAL
</t>
    </r>
    <r>
      <rPr>
        <sz val="6"/>
        <rFont val="Century Gothic"/>
        <family val="2"/>
      </rPr>
      <t xml:space="preserve">If Target Level reached then approval by Business Unit Manager/Principal. If Target Level not reached then indicated approval required </t>
    </r>
  </si>
  <si>
    <t xml:space="preserve">Inherent Risk </t>
  </si>
  <si>
    <t>Residual Risk</t>
  </si>
  <si>
    <t xml:space="preserve">Risk Ref </t>
  </si>
  <si>
    <t>What could cause an incident? (HAZARD)</t>
  </si>
  <si>
    <t>What could go wrong? (RISK)</t>
  </si>
  <si>
    <t>Existing Controls</t>
  </si>
  <si>
    <t>Primary Consequence</t>
  </si>
  <si>
    <t>Conseq</t>
  </si>
  <si>
    <t>Likel'd</t>
  </si>
  <si>
    <t>Risk Rating</t>
  </si>
  <si>
    <t>Further Recommended Controls</t>
  </si>
  <si>
    <t xml:space="preserve">Risk Rating </t>
  </si>
  <si>
    <t>Actions required to implement Further Recommended Controls</t>
  </si>
  <si>
    <t>Person Responsible</t>
  </si>
  <si>
    <t>Implementation Date</t>
  </si>
  <si>
    <t>Target Risk Level Achieved</t>
  </si>
  <si>
    <t>Risk Code if it exists</t>
  </si>
  <si>
    <t>What is evident that could cause an incident to occur</t>
  </si>
  <si>
    <t>What could go wrong as the result of the Hazard you have identified in the previous column?</t>
  </si>
  <si>
    <t>The existing risk controls being utilised to control the identified hazard</t>
  </si>
  <si>
    <t>Consequence on which you will rate</t>
  </si>
  <si>
    <t>See "Consequence Rating"</t>
  </si>
  <si>
    <t>Further controls which could be implemented to mitigate the risk.</t>
  </si>
  <si>
    <t>Steps or tasks which need to be assigned in order to satisfy the Further Recommended Controls</t>
  </si>
  <si>
    <t>Name or role of risk owner</t>
  </si>
  <si>
    <t>Date/Point in time for implementation</t>
  </si>
  <si>
    <t>Business Unit Managers assessment</t>
  </si>
  <si>
    <t>Rating</t>
  </si>
  <si>
    <t xml:space="preserve">Traffic management </t>
  </si>
  <si>
    <t>Traffic management issues has the potential to cause injury or wellbeing concern for participants</t>
  </si>
  <si>
    <t xml:space="preserve">• Off street parking available.
• Parents/ carers are responsible for walking their children into the venue to the supervising teacher. There is a pedestrian crossing from the carpark.
 •  Parents/ carers are to collect their child at the end of the competition, sign them out &amp; walk them from the venue in their care. Duty of care finishes when they are signed out. 
•  Students are directed before the event to not drive themelves. </t>
  </si>
  <si>
    <t>(SW-SC) Safety &amp; Wellbeing - Students &amp; Clients</t>
  </si>
  <si>
    <t>Moderate</t>
  </si>
  <si>
    <t>Unlikely</t>
  </si>
  <si>
    <t xml:space="preserve"> • A staff member to be placed on the course where students are required to cross the road (10th hole). </t>
  </si>
  <si>
    <t xml:space="preserve">  •Convenor identifies the supervising teacher for the 10th hole where the pedestrian crossing is located and ensures they remain in position during the course of the day. </t>
  </si>
  <si>
    <t>Convenor</t>
  </si>
  <si>
    <t>Prior to and day of event</t>
  </si>
  <si>
    <t>Injury and medical emergencies</t>
  </si>
  <si>
    <t>This event has the potential to cause injuries and medical emergencies.</t>
  </si>
  <si>
    <t xml:space="preserve">•Qualified teachers are in attendance and first aid kits to be carried by designated staff on course. Convenor to supply first aid kit. 
•Equipment utilised is inspected prior to use by staff and maintained to safe industry/Aust. Standards where specified.
•Venue has ambulance access.
•Teachers, carers are responsible for identifying participants with pre-existing injuries, ailments or conditions which may affect participation, safety and wellbeing.
•Attending teachers, carers, other adults are to be in possession of treatment plans and medication for known allergies and reactions (e.g. Asthma puffer; Epipens; Insulin etc...). 
•Attire- school sports polo must be worn &amp; appropriate trousers/ shorts as per golf etiqette. Enclosed footwear suitable for golf. 
•Sun safe practices. Sunscreen to be reapplied throughout the day and participants to bring their own hat.
•Taps access is provided for water. Students instructed to bring their own water bottle.
•All staff trained in first aid and access to mobile phones in the event that an ambulance is required. 
•John Hunter Hospital-35 minute drive, Maitland hospital 20 minute drive. 
</t>
  </si>
  <si>
    <t>• Convenor to inform all partcipants that they will remain at the clubhouse with first aid equipment if required.
• Convenor to share mobile numbers with other staff in the event that first aid is required on the course.  
• Recommend students carry fluids- taps accessible.</t>
  </si>
  <si>
    <r>
      <rPr>
        <sz val="11"/>
        <color rgb="FF000000"/>
        <rFont val="Calibri"/>
      </rPr>
      <t xml:space="preserve">• Student medical information is to be downloaded from Compass by the school Sport Coordinator and emailed to the convenor.
• Sunscreen to be provided by convenor.
•All participants are reminded to bring their own water bottle and protective equipment. 
• Student progress from school to diocesan level must have a level of skill required for diocesan trial. 
</t>
    </r>
    <r>
      <rPr>
        <sz val="8"/>
        <color rgb="FF000000"/>
        <rFont val="Century Gothic"/>
      </rPr>
      <t xml:space="preserve">
</t>
    </r>
  </si>
  <si>
    <t>It is the Sports Coordinators responsibility to send it in and the Convenors responsibility to follow up. 
• Convenor
•Convenor
• Sports Coordinators to check handicap/ skill level.</t>
  </si>
  <si>
    <t xml:space="preserve">Venue and competition hazards- debris, natural environment (e.g. weather, pot holes etc), misdirected equipment. </t>
  </si>
  <si>
    <t>This event has the potential to encounter venue and competition hazards that could lead to accidents or disruptions.</t>
  </si>
  <si>
    <t xml:space="preserve">• Area of play checked before start of trials.
• Equipment and grounds maintained by Pacific Dunes Staff.
• Time and space allowed for warm up.
• Competition areas defined to restrict spectator intrusion.
• Wheelchair access available for spectators.
• Students to adhere to signage around course.
• Road between 10th-11th hole. Teacher to be placed here to direct students. 
• Students cannot use golf buggies under any circumstances. 
</t>
  </si>
  <si>
    <t>Minor</t>
  </si>
  <si>
    <t xml:space="preserve">• Convenor will communicate and demonstarte 'safe areas, hitting areas and danger areas' for activities: 10 minute spacing of groups, groups ensure hitting zone is free before teeing off, students to stand well clear of tee box. 
</t>
  </si>
  <si>
    <t xml:space="preserve">Convenor to check the playing area/ course before the start of this event. </t>
  </si>
  <si>
    <t xml:space="preserve">Convenor  </t>
  </si>
  <si>
    <t>At event</t>
  </si>
  <si>
    <t xml:space="preserve">Inadequate resources </t>
  </si>
  <si>
    <t xml:space="preserve">Participants may be injured or become unwell due to the use of unsuitable equipment or the absence of necessary equipment. </t>
  </si>
  <si>
    <t xml:space="preserve"> •Equipment- students are to provide their own golf clubs, tees, balls etc 
• Venue on the day risk management completed
• Injury register with Convenor. Convenor to complete any Incident Reports. 
• Shading providing sheltering for spectators is limited to under the clubhouse. </t>
  </si>
  <si>
    <t xml:space="preserve">• Convenor to complete risk management procedures in the morning before the event. The Convenor is required to communicate any potential hazards to staff and students before the event commences. 
• Students are aware of requirements to ensure equipment they supply is fit for purpose and in good working order. </t>
  </si>
  <si>
    <t>Inadequate information, training and support</t>
  </si>
  <si>
    <t>This event may face hazards stemming from inadequate information, training, and support. Additionally, participants may lack the necessary competence to execute the activity safely, potentially leading to injuries or harm to themselves or others.</t>
  </si>
  <si>
    <t xml:space="preserve">•Event officials identifiable.
• Induction meeting with Convenor prior to event. Convenor instructs supervising teachers on the day.
 </t>
  </si>
  <si>
    <t xml:space="preserve">• Update emails distributed to school Sports Coordinators.
•All information made available to/from school Sports Coordinators.
• All staff have access to DEC Sports Specific Guidelines. </t>
  </si>
  <si>
    <t xml:space="preserve">Inappropriate equipment </t>
  </si>
  <si>
    <t>This event has the potential to encounter hazards due to the use of inappropriate equipment, which may result in participants suffering injuries or becoming unwell.</t>
  </si>
  <si>
    <t xml:space="preserve">• Students are to provide their own personal protection. 
• Sizes, weights of equipment as per guidelines. 
• Championship players must have conforming clubs, balls etc. Failure to comply may result in disqualification. </t>
  </si>
  <si>
    <t xml:space="preserve">• Sports Coordinators to be emailed regarding students using their own personal protection and equipment. </t>
  </si>
  <si>
    <t xml:space="preserve">Child Protection related issues </t>
  </si>
  <si>
    <t>This event has the potential to raise issues related to child protection.</t>
  </si>
  <si>
    <t xml:space="preserve">• Educational Institution staff and staff engaged by the Diocese comply with NSW Working with Children Legislation and have participated in employment screening. 
• Photography- ensure spectators do not take photos of students other than their own. </t>
  </si>
  <si>
    <t xml:space="preserve">•Assigned staff member to take roll and complete sign out of students leaving. 
•Staff member to be situated near toilets/ clubhouse to ensure student safety. 
• Teachers to actively scan and supervise all students during activities. </t>
  </si>
  <si>
    <t xml:space="preserve">• Convenor to communicate with present staff that they are to actively scan and supervise all students, as well as assign and inform staff members of their role for the event. </t>
  </si>
  <si>
    <t>•Convenor</t>
  </si>
  <si>
    <t xml:space="preserve">Emergency situations not planned for </t>
  </si>
  <si>
    <t>This event has the potential to face emergency situations that are not planned for.</t>
  </si>
  <si>
    <t xml:space="preserve">• The venue displays emergency procedure template. 
</t>
  </si>
  <si>
    <t>(ENV) Environment, resilience &amp; sustainability</t>
  </si>
  <si>
    <r>
      <rPr>
        <sz val="11"/>
        <color rgb="FF000000"/>
        <rFont val="Calibri"/>
      </rPr>
      <t>•  Convenor to identify muster points at meeting in morning prior to start of event.</t>
    </r>
    <r>
      <rPr>
        <sz val="8"/>
        <color rgb="FF000000"/>
        <rFont val="Century Gothic"/>
      </rPr>
      <t xml:space="preserve"> </t>
    </r>
  </si>
  <si>
    <t xml:space="preserve"> • Convenor to download Lightning Pro App incase the event of a storm. </t>
  </si>
  <si>
    <t xml:space="preserve">Convenor </t>
  </si>
  <si>
    <t>Prior to event</t>
  </si>
  <si>
    <t xml:space="preserve"> </t>
  </si>
  <si>
    <t xml:space="preserve">Step 1: Rate the Consequence - Evaluate the consequences of a risk occurring according to the ratings </t>
  </si>
  <si>
    <t>Area</t>
  </si>
  <si>
    <t>1: Insignificant</t>
  </si>
  <si>
    <t>2: Minor</t>
  </si>
  <si>
    <t>3 Moderate</t>
  </si>
  <si>
    <t>4. Major</t>
  </si>
  <si>
    <t>5: Severe</t>
  </si>
  <si>
    <t>Programs, Delivery, and Strategy</t>
  </si>
  <si>
    <t>Minor disruptions to services or programs but no material impact on operations.</t>
  </si>
  <si>
    <t>Disruptions affecting part of a program without significantly affecting delivery of the overall program or service.</t>
  </si>
  <si>
    <t>Significant disruptions affecting services or delivery of one or more programs or benefits realisation.</t>
  </si>
  <si>
    <t>Substantial negative impacts on services, delivery of a program across an Agency or CDMN.</t>
  </si>
  <si>
    <t>Extended disruptions to key services or programs affecting delivery across multiple Agencies or all of CDMN.</t>
  </si>
  <si>
    <t>Staff shortage with little or no impact on operation. No loss of critical skills / competence.</t>
  </si>
  <si>
    <t>Short-term low staffing level, loss of critical skill / competence.</t>
  </si>
  <si>
    <t>Staffing levels unsafe resulting in temporary closure of services / classes &lt; 1 week.</t>
  </si>
  <si>
    <t>Staffing levels unsafe resulting in temporary closure of services / classes &gt; 1 week.</t>
  </si>
  <si>
    <t>Permanent closure of services / classes due to ongoing unsafe staffing levels.</t>
  </si>
  <si>
    <t>Impact on individual teams’ strategies and deliverables.</t>
  </si>
  <si>
    <t>Minor impact on Agency strategies and deliverables.</t>
  </si>
  <si>
    <t>Loss of key person / critical skills / competence with single service / program delivery compromised.</t>
  </si>
  <si>
    <t>Loss of a few key people / critical skills / competence with multiple services / programs compromised.</t>
  </si>
  <si>
    <t>Systemic loss of multiple key people with agency operations not being delivered.</t>
  </si>
  <si>
    <t>Minor industrial dispute.</t>
  </si>
  <si>
    <t>Major industrial disputes.</t>
  </si>
  <si>
    <t>Significant industrial dispute involving union / staff.</t>
  </si>
  <si>
    <t xml:space="preserve">Major impact on Agency strategies and deliverables.  </t>
  </si>
  <si>
    <t xml:space="preserve">Service disruption exceeds acceptable timeframes.  </t>
  </si>
  <si>
    <t>Failure to deliver key CDMN strategies and deliverables.</t>
  </si>
  <si>
    <t>Minor impact on CDMN strategies and deliverables.</t>
  </si>
  <si>
    <t>Major impact on CDMN strategies and deliverables</t>
  </si>
  <si>
    <t>Compliance</t>
  </si>
  <si>
    <t xml:space="preserve">Minor non-compliance with policy, contract, legislation, or licencing requirement requiring internal corrective action. </t>
  </si>
  <si>
    <t>Non-compliance with policy, contract, legislation or licencing requirements requiring corrective action involving a single agency.</t>
  </si>
  <si>
    <t>Non-compliance with policy, contract,  legislation or licencing requiring multiple actions over an extended period to address non-conformance.</t>
  </si>
  <si>
    <t>Agency operations restricted by regulatory authority due to non-compliance with legislation and / or significant non-compliance with policy, contract or procedures which threaten service delivery.</t>
  </si>
  <si>
    <t>Agency operations shut down or service/registration approval cancelled by regulatory authority for failing to comply with relevant legislation / regulations.</t>
  </si>
  <si>
    <t>No penalties or sanctions applicable.</t>
  </si>
  <si>
    <t>Self-reporting to appropriate regulatory authority / contractor without further actions required.</t>
  </si>
  <si>
    <t>Self-reporting required to appropriate regulatory authority / contractor on rectification actions required.</t>
  </si>
  <si>
    <t>Penalties and sanctions possible.</t>
  </si>
  <si>
    <t>Contract termination due to default.</t>
  </si>
  <si>
    <t>No effect on contract performance.</t>
  </si>
  <si>
    <t>No penalties or sanctions applied.</t>
  </si>
  <si>
    <t>Penalties and sanctions may be applied if rectification actions not completed.</t>
  </si>
  <si>
    <t>Multiple Agencies involved requiring considerable resources to rectify.</t>
  </si>
  <si>
    <t xml:space="preserve">Penalties and sanctions applied. </t>
  </si>
  <si>
    <t>No threat of legal proceedings.</t>
  </si>
  <si>
    <t>Minor legal proceedings commenced may require compensation &lt; insurance.</t>
  </si>
  <si>
    <t>Single CDMN agency subject to potential at fault legal proceedings.</t>
  </si>
  <si>
    <t>Written notice from contractor threatening termination of contract if not rectified.</t>
  </si>
  <si>
    <t xml:space="preserve">Significant resources required to rectify. </t>
  </si>
  <si>
    <t>CDMN subject to potential at fault legal proceedings.</t>
  </si>
  <si>
    <t>Potential for charges against responsible persons.</t>
  </si>
  <si>
    <t>CDMN subject to multiple potential at fault legal proceedings.</t>
  </si>
  <si>
    <t>Safety and Wellbeing (Student / Client)</t>
  </si>
  <si>
    <t>No injury/harm event where:</t>
  </si>
  <si>
    <t>Injury/trauma/illness event to a child or adult requiring a first aid or wellbeing response where:</t>
  </si>
  <si>
    <t>Injury/trauma/illness event to a child or adult requiring a medical / therapeutic response or transported to hospital but NOT admitted or admitted  for observation only where:</t>
  </si>
  <si>
    <t>Injury/trauma/illness to a child or adult requiring hospitalisation where:</t>
  </si>
  <si>
    <t>Fatality or permanent impairment to a child or adult where:</t>
  </si>
  <si>
    <t>a person’s behaviour towards themselves or others has impacted on a person in receipt of diocesan services.</t>
  </si>
  <si>
    <t>Includes physical, emotional and psychological consequences</t>
  </si>
  <si>
    <t>a medication issue has occurred.</t>
  </si>
  <si>
    <t>Child missing / absconded &lt; 30 minutes and is located with parent / carer (ie parent collected and failed to inform staff) / police notified.</t>
  </si>
  <si>
    <t>Child missing / absconded &gt; 30 minutes where no risk of harm identified, police notified.</t>
  </si>
  <si>
    <t>Child missing / absconding &gt; 30 minutes where risk of harm identified, police must be notified.</t>
  </si>
  <si>
    <t>Child missing / absconded &gt; 24 hours and / or police investigation underway.</t>
  </si>
  <si>
    <t>Child missing / absconded with no delay in return / locating.</t>
  </si>
  <si>
    <t>Authorised restrictive practices applied.</t>
  </si>
  <si>
    <t>Authorised restrictive practices applied outside approved plan.</t>
  </si>
  <si>
    <t>Use of unauthorised restrictive practices.</t>
  </si>
  <si>
    <t>Safety and Wellbeing (Staff / Volunteers)</t>
  </si>
  <si>
    <t>No injury.</t>
  </si>
  <si>
    <t>Injury/trauma/illness requiring a first aid or wellbeing response.</t>
  </si>
  <si>
    <t>Injury/trauma/illness requiring a medical / professional services therapeutic response or transported to hospital but NOT admitted or admitted for observation only.</t>
  </si>
  <si>
    <t>Injury/trauma/illness requiring hospital admission.</t>
  </si>
  <si>
    <t>Fatality or permanent impairment.</t>
  </si>
  <si>
    <t>Financial</t>
  </si>
  <si>
    <t>Organisation loss or unplanned expense up to $10,000.</t>
  </si>
  <si>
    <t xml:space="preserve">Organisation loss or unplanned expense  $10,00 - $50,000 or </t>
  </si>
  <si>
    <t>Organisation loss or unplanned expense  $50,001 - $100,000 or</t>
  </si>
  <si>
    <t>Organisation loss or unplanned expense &gt;  $100,001 - $500,000 or</t>
  </si>
  <si>
    <t>Organisational loss or unplanned expense greater than $500,000 or</t>
  </si>
  <si>
    <t>Department/Program/Project/School budget 0 – 2% remaining budget.</t>
  </si>
  <si>
    <t>Department/Program/Project/School budget 2.01% – 5% remaining budget.</t>
  </si>
  <si>
    <t>Department/Program/Project/School budget 5.01 – 15% remaining budget.</t>
  </si>
  <si>
    <t>Department/Program/Project/School budget 15.01% – 20% remaining budget.</t>
  </si>
  <si>
    <t>Department/Program/Project/School budget greater than 20% remaining budget or</t>
  </si>
  <si>
    <t>Impact can be absorbed by the site/program/service running costs.</t>
  </si>
  <si>
    <t>Requires monitoring &amp; possible corrective action within existing resources.</t>
  </si>
  <si>
    <t xml:space="preserve">Review of budget to identify if impact may be reduced by reallocating resources. </t>
  </si>
  <si>
    <t>Requires major adjustment or cancellation of approved/funded projects and/or adjustment to operational budget.</t>
  </si>
  <si>
    <t>Major budget impact with no capacity to adjust within existing agency budget/resources.</t>
  </si>
  <si>
    <t>No impact on budgeted activities.</t>
  </si>
  <si>
    <t xml:space="preserve">Potential for financial disclosure. </t>
  </si>
  <si>
    <t>Disclosure required in Audited Financial Statements.</t>
  </si>
  <si>
    <t xml:space="preserve">Potential material adverse findings from external governing bodies or auditors.  </t>
  </si>
  <si>
    <t xml:space="preserve">Material adverse findings from external governing bodies or auditors.  </t>
  </si>
  <si>
    <t>Reputation</t>
  </si>
  <si>
    <t>Negative article(s) in local media.</t>
  </si>
  <si>
    <t>Minor adverse publicity that may create some short-term temporary concern amongst stakeholders.</t>
  </si>
  <si>
    <t xml:space="preserve">Short-term negative state/national media coverage. </t>
  </si>
  <si>
    <t xml:space="preserve">Extended significant negative state/national mainstream and social media coverage leading to serious loss of credibility with the community and key stakeholders. </t>
  </si>
  <si>
    <t>Extended lead and/or major story in multiple media platforms. Critical long-term loss of credibility with the community. Significant government or regulator inquiry, prosecution of CDMN, loss of social licence to operate within the community.</t>
  </si>
  <si>
    <t>Stakeholder confidence remains with possibly minor loss of goodwill or trust that is recoverable with little effort or cost.</t>
  </si>
  <si>
    <t>Minor negative social media within the Maitland – Newcastle region across social media feeds.</t>
  </si>
  <si>
    <t>Negative social media in mainstream feeds across the state or nation.</t>
  </si>
  <si>
    <t>Potential for lasting damage to reputation but recoverable at considerable cost, time, and staff effort.</t>
  </si>
  <si>
    <t>Significant, life changing impact to individuals or communities.</t>
  </si>
  <si>
    <t>No threat to attracting and retaining qualified staff.</t>
  </si>
  <si>
    <t>Minor impact that is quickly recoverable at modest cost within existing budget and resources.</t>
  </si>
  <si>
    <t>Confidence and trust are diminished but are recoverable with time, staff effort and additional funding.</t>
  </si>
  <si>
    <t>Impacts to vulnerable groups or individuals within the wider community.</t>
  </si>
  <si>
    <t>Minimal impact to vulnerable groups.</t>
  </si>
  <si>
    <t>Minor impacts to a small sector of the local community or vulnerable groups</t>
  </si>
  <si>
    <t>Impacts to vulnerable groups or an individual within the Maitland – Newcastle region.</t>
  </si>
  <si>
    <t>Environment, resilience, and sustainability</t>
  </si>
  <si>
    <t xml:space="preserve">Minor deviation from normal conditions within environmental regulatory limits. </t>
  </si>
  <si>
    <t>Short-term low level and/or easily contained impacts on the environment.</t>
  </si>
  <si>
    <t>Unacceptable impacts on the environment and/ which can be contained with considerable staff effort and/or resources.</t>
  </si>
  <si>
    <t>Substantial and/or long-term impacts on the environmental and/or community. Extensive effort and resources required to rectify.</t>
  </si>
  <si>
    <t>Large-scale, significant, long-term impacts on the environment or community which cannot be adequately remediated with available resources.</t>
  </si>
  <si>
    <t>Impact on business as usual exceeds acceptable timeframes with moderate recovery effort using existing resources.</t>
  </si>
  <si>
    <t>Long term impact on ability to continue to maintain business as usual with timeframes exceeded, significant effort requiring additional resources.</t>
  </si>
  <si>
    <t>Business as usual services are unable to be restarted.</t>
  </si>
  <si>
    <t>Minor impact on day-to-day operations</t>
  </si>
  <si>
    <t>Impact on day-to-day operations that is recoverable within acceptable timeframes</t>
  </si>
  <si>
    <t>Site is likely to be contaminated in a way that poses an unacceptable risk to health.</t>
  </si>
  <si>
    <t>Likelihood</t>
  </si>
  <si>
    <t>Description</t>
  </si>
  <si>
    <t>Measure</t>
  </si>
  <si>
    <t>A: Almost Certain</t>
  </si>
  <si>
    <t>Prone to occur regularly.</t>
  </si>
  <si>
    <t>At least once every repetition of an activity or task.</t>
  </si>
  <si>
    <t>It is anticipated for each repetition of an activity or task.</t>
  </si>
  <si>
    <t>B: Likely</t>
  </si>
  <si>
    <t>Probable – the event may be anticipated to occur multiple times over a period of time</t>
  </si>
  <si>
    <t>Once in every 3 - 5 repetition of an activity or task.</t>
  </si>
  <si>
    <t>May occur once every few repetitions of the activity or task.</t>
  </si>
  <si>
    <t>C: Possible</t>
  </si>
  <si>
    <t>Potential – the event may occur several times across a Site or an Agency over a period of time.</t>
  </si>
  <si>
    <t>Probability of occurring &gt; 25% over 10 years</t>
  </si>
  <si>
    <t>D: Unlikely</t>
  </si>
  <si>
    <t>Improbable – the event is not likely to occur at a Site or an Agency in normal circumstances.</t>
  </si>
  <si>
    <t>Once in 10 &lt; 20 years</t>
  </si>
  <si>
    <t>Probability of occurring 5 &lt; 25%</t>
  </si>
  <si>
    <t>E:  Rare</t>
  </si>
  <si>
    <t>Very unlikely – the event may occur in exceptional circumstances somewhere, sometime (“once in a lifetime / once in a hundred years”)</t>
  </si>
  <si>
    <t>Once in 20+ years</t>
  </si>
  <si>
    <t>Probability of occurring &lt; 5%</t>
  </si>
  <si>
    <t>Risk Matrix</t>
  </si>
  <si>
    <t>Consequence</t>
  </si>
  <si>
    <t>Insignificant</t>
  </si>
  <si>
    <t>Major</t>
  </si>
  <si>
    <t>Severe</t>
  </si>
  <si>
    <t>Almost Certain</t>
  </si>
  <si>
    <t>Low</t>
  </si>
  <si>
    <t>Medium</t>
  </si>
  <si>
    <t>High</t>
  </si>
  <si>
    <t>Extreme</t>
  </si>
  <si>
    <t>Likely</t>
  </si>
  <si>
    <t>Possible</t>
  </si>
  <si>
    <t>Very Low</t>
  </si>
  <si>
    <t>Rare</t>
  </si>
  <si>
    <t>Be aware of escalations which may be required in response to the residual risk</t>
  </si>
  <si>
    <t>Risk Monitoring</t>
  </si>
  <si>
    <t>Risk Rank</t>
  </si>
  <si>
    <t>Acceptable</t>
  </si>
  <si>
    <t>Monitor</t>
  </si>
  <si>
    <t>Urgent Attention Required</t>
  </si>
  <si>
    <t>Unacceptable</t>
  </si>
  <si>
    <t>Criteria</t>
  </si>
  <si>
    <t>No immediate concern</t>
  </si>
  <si>
    <t>Periodic Monitoring</t>
  </si>
  <si>
    <t>Regular / Frequent Monitoring</t>
  </si>
  <si>
    <t>Actively Monitoring</t>
  </si>
  <si>
    <t>Risk acceptable with adequate controls, managed by routine procedures and subject to annual monitoring</t>
  </si>
  <si>
    <t>Risk acceptable with adequate controls, managed by specific procedures and subject to annual monitoring</t>
  </si>
  <si>
    <t xml:space="preserve">Risk acceptable with effective controls, managed by senior management at the Agency/School level and subject to semi-annual monitoring </t>
  </si>
  <si>
    <t>Risk acceptable with effective controls, managed by senior management / executive and subject to monthly monitoring.</t>
  </si>
  <si>
    <t>Risk only acceptable with effective controls and all treatment plans to be explored and implemented where possible. Managed by highest level of authority and subject to continuous monitoring.</t>
  </si>
  <si>
    <t>Responsible Person – Authority for Acceptance of Risk (apply delegated authority principle of manager one level up)</t>
  </si>
  <si>
    <t>Diocesan Agencies</t>
  </si>
  <si>
    <t>Operational Manager/s</t>
  </si>
  <si>
    <t>Principal/s</t>
  </si>
  <si>
    <t>Chief Operating Officer</t>
  </si>
  <si>
    <t>Chief Executive Officer</t>
  </si>
  <si>
    <t>Executive/Senior Managers</t>
  </si>
  <si>
    <t>All Directors</t>
  </si>
  <si>
    <t>Bishop</t>
  </si>
  <si>
    <t>Heads of Departments</t>
  </si>
  <si>
    <t>(For school or area of responsibility)</t>
  </si>
  <si>
    <t>Parishes</t>
  </si>
  <si>
    <t>Parish Secretary</t>
  </si>
  <si>
    <t>Parish Priest</t>
  </si>
  <si>
    <t>Vicar General/s</t>
  </si>
  <si>
    <t>Trustees</t>
  </si>
  <si>
    <t xml:space="preserve">Have you notified the relevant people of the risk? This will depend on the nature and severity of the risk. Note: Escalate to includes notification to all people identified in lower-level risk ratings.  Risk escalation discussion should occur as soon as practical to your immediate manager. </t>
  </si>
  <si>
    <t>Critical Success Factor</t>
  </si>
  <si>
    <t>Target level of residual risk (after treatment) CDMN is willing to retain in the pursuit of our objectives / Authority for acceptance of risk above the target level</t>
  </si>
  <si>
    <t>Key consultation with</t>
  </si>
  <si>
    <t>¨</t>
  </si>
  <si>
    <t>CEO</t>
  </si>
  <si>
    <t>Executive Director of St Nicholas</t>
  </si>
  <si>
    <t>Director of Catholic Care</t>
  </si>
  <si>
    <t>(in consultation with CEO)</t>
  </si>
  <si>
    <t>Head of Governance/ Head of People &amp; Culture</t>
  </si>
  <si>
    <t>St Nicholas Executive Manager/s</t>
  </si>
  <si>
    <t>Head of Department</t>
  </si>
  <si>
    <t>Functional Manager</t>
  </si>
  <si>
    <t>Safety &amp; Risk Manager</t>
  </si>
  <si>
    <t>Safety &amp; Wellness Manager</t>
  </si>
  <si>
    <t>Director Office of Safeguarding</t>
  </si>
  <si>
    <t>Head of Finance</t>
  </si>
  <si>
    <t>Head of Communications</t>
  </si>
  <si>
    <t>Head of Department Principal/s</t>
  </si>
  <si>
    <t>Head of Property</t>
  </si>
  <si>
    <r>
      <t xml:space="preserve">ELIMINATE
</t>
    </r>
    <r>
      <rPr>
        <sz val="10"/>
        <rFont val="Arial"/>
        <family val="2"/>
      </rPr>
      <t>Stop doing it at all. This is not always possible as the function may be core to satisfying strategic or operational objectives.</t>
    </r>
  </si>
  <si>
    <r>
      <rPr>
        <b/>
        <sz val="10"/>
        <rFont val="Arial"/>
        <family val="2"/>
      </rPr>
      <t>SUBSTITUTE</t>
    </r>
    <r>
      <rPr>
        <sz val="10"/>
        <rFont val="Arial"/>
        <family val="2"/>
      </rPr>
      <t xml:space="preserve">
Is there an alternative wch could be implemented instead.  For example indoor activities in place of an outdoor sport as the risk of illness or injury is too great due to weather conditions.</t>
    </r>
  </si>
  <si>
    <r>
      <rPr>
        <b/>
        <sz val="10"/>
        <rFont val="Arial"/>
        <family val="2"/>
      </rPr>
      <t>ENGINEER</t>
    </r>
    <r>
      <rPr>
        <sz val="10"/>
        <rFont val="Arial"/>
        <family val="2"/>
      </rPr>
      <t xml:space="preserve">
What protections can be built into the process to reduce the risk.  For example if lifting large heavy items, can you introduce a lifter or trolley to reduce the potential for injury.</t>
    </r>
  </si>
  <si>
    <r>
      <rPr>
        <b/>
        <sz val="10"/>
        <rFont val="Arial"/>
        <family val="2"/>
      </rPr>
      <t xml:space="preserve">ADMINISTRATIVE
</t>
    </r>
    <r>
      <rPr>
        <sz val="10"/>
        <rFont val="Arial"/>
        <family val="2"/>
      </rPr>
      <t>What can be done to support outside process design.  These are generally policies, procedures, guidelines and codes of conduct.</t>
    </r>
  </si>
  <si>
    <r>
      <t xml:space="preserve">PERSONAL PROTECTIVE EQUIPMENT (PPE)
</t>
    </r>
    <r>
      <rPr>
        <sz val="10"/>
        <color theme="0"/>
        <rFont val="Arial"/>
        <family val="2"/>
      </rPr>
      <t>This is equipment which can be donned by person to provide a level of personal protection.  This is the least effective type of control and cannot be implemented without ADMINISTRATIVE instruction.</t>
    </r>
  </si>
  <si>
    <t>Have Controls Been Implemented</t>
  </si>
  <si>
    <t>Control Effectiveness</t>
  </si>
  <si>
    <t>Column1</t>
  </si>
  <si>
    <t>Category</t>
  </si>
  <si>
    <t>Yes</t>
  </si>
  <si>
    <t>Ineffective</t>
  </si>
  <si>
    <t>(PD&amp;S) Programs Delivery &amp; Stategy</t>
  </si>
  <si>
    <t>Partially</t>
  </si>
  <si>
    <t>Partially effective</t>
  </si>
  <si>
    <t>(COMP) Compliance</t>
  </si>
  <si>
    <t>No</t>
  </si>
  <si>
    <t>Substantially effective</t>
  </si>
  <si>
    <t>(FIN) Financial</t>
  </si>
  <si>
    <t>Effective</t>
  </si>
  <si>
    <t>(REP) Reputational</t>
  </si>
  <si>
    <t>(WHS) Safety &amp; Wellbeing - Staff and Volunteers</t>
  </si>
  <si>
    <t>Approved</t>
  </si>
  <si>
    <t>YES</t>
  </si>
  <si>
    <t>NO (COO/Agency Head)</t>
  </si>
  <si>
    <t>NO (CEO)</t>
  </si>
  <si>
    <t>Requires Escalation</t>
  </si>
  <si>
    <t>NO (Business Manager/Principal)</t>
  </si>
  <si>
    <t>Head of Governance</t>
  </si>
  <si>
    <t>NO (Functional Manager)</t>
  </si>
  <si>
    <t>Further controls required</t>
  </si>
  <si>
    <t>Manager, Risk &amp; Insurance and Safety &amp; Risk Partner</t>
  </si>
  <si>
    <t>Do Not proceed</t>
  </si>
  <si>
    <t>Safety &amp; Risk Partner / Director Office of Safeguarding</t>
  </si>
  <si>
    <t>Culture and Conduct</t>
  </si>
  <si>
    <t>Head of People &amp; Culture</t>
  </si>
  <si>
    <t>Hazard type</t>
  </si>
  <si>
    <t>Agency List</t>
  </si>
  <si>
    <t>Safet to Proceed</t>
  </si>
  <si>
    <t>Atmospheric Contaminants</t>
  </si>
  <si>
    <t>Diocesan Wide</t>
  </si>
  <si>
    <t>Biological</t>
  </si>
  <si>
    <t>Curia</t>
  </si>
  <si>
    <t>Burns</t>
  </si>
  <si>
    <t>Bishops Office</t>
  </si>
  <si>
    <t>Escalation Required</t>
  </si>
  <si>
    <t>Chemical</t>
  </si>
  <si>
    <t>More Information</t>
  </si>
  <si>
    <t>Confined Spaces</t>
  </si>
  <si>
    <t>Pastoral Ministries</t>
  </si>
  <si>
    <t>Electrical</t>
  </si>
  <si>
    <t>Shared Services</t>
  </si>
  <si>
    <t>Environment/ Physical hazard</t>
  </si>
  <si>
    <t>Ergonomics</t>
  </si>
  <si>
    <t>CCSS</t>
  </si>
  <si>
    <t>Fire and Explosion</t>
  </si>
  <si>
    <t>HCH</t>
  </si>
  <si>
    <t>Food Safety</t>
  </si>
  <si>
    <t>St Nicholas</t>
  </si>
  <si>
    <t>Hot work</t>
  </si>
  <si>
    <t>OOSG</t>
  </si>
  <si>
    <t>Hazardous Building Materials</t>
  </si>
  <si>
    <t>Manual Handling</t>
  </si>
  <si>
    <t>Noise</t>
  </si>
  <si>
    <t>Occupational Violence</t>
  </si>
  <si>
    <t>Off Site Activity/Home Visit</t>
  </si>
  <si>
    <t>Other</t>
  </si>
  <si>
    <t>Plant and Equipment (Static &amp; mobile)</t>
  </si>
  <si>
    <t>Psychological</t>
  </si>
  <si>
    <t>Radiation</t>
  </si>
  <si>
    <t>Security</t>
  </si>
  <si>
    <t>Sharps</t>
  </si>
  <si>
    <t>Slips, Trips and Falls</t>
  </si>
  <si>
    <t>Thermal</t>
  </si>
  <si>
    <t>Traffic Control</t>
  </si>
  <si>
    <t>Vibration</t>
  </si>
  <si>
    <t>Camps and Excursion</t>
  </si>
  <si>
    <t>Working at Heights</t>
  </si>
  <si>
    <t>#70AD47</t>
  </si>
  <si>
    <t>#5B9BD5</t>
  </si>
  <si>
    <t>#FFFF00</t>
  </si>
  <si>
    <t>Substantially Effective</t>
  </si>
  <si>
    <t>#FFC000</t>
  </si>
  <si>
    <t>Partially Effective</t>
  </si>
  <si>
    <t>#FF0000</t>
  </si>
  <si>
    <t>=IF(E5="",0,INDEX(Criteria!$A$5:$F$10,MATCH(F5,Criteria!$A$5:$A$10,),MATCH(E5,Criteria!$A$5:$F$5,)))</t>
  </si>
  <si>
    <r>
      <t xml:space="preserve">Issue Date:  </t>
    </r>
    <r>
      <rPr>
        <b/>
        <i/>
        <sz val="14"/>
        <color indexed="36"/>
        <rFont val="Century Gothic"/>
        <family val="1"/>
      </rPr>
      <t>22nd Jan 2019</t>
    </r>
  </si>
  <si>
    <r>
      <t xml:space="preserve"> Last Reviewed: </t>
    </r>
    <r>
      <rPr>
        <b/>
        <i/>
        <sz val="14"/>
        <color indexed="36"/>
        <rFont val="Century Gothic"/>
        <family val="1"/>
      </rPr>
      <t>22nd Jan 2019</t>
    </r>
  </si>
  <si>
    <r>
      <t xml:space="preserve"> Next Review Date: </t>
    </r>
    <r>
      <rPr>
        <b/>
        <i/>
        <sz val="14"/>
        <color indexed="36"/>
        <rFont val="Century Gothic"/>
        <family val="1"/>
      </rPr>
      <t>22nd Jan 2021</t>
    </r>
  </si>
  <si>
    <t>[Insert Workplace Name]- Risk Register</t>
  </si>
  <si>
    <t>OHS Risk Register</t>
  </si>
  <si>
    <t>Inherent Risk</t>
  </si>
  <si>
    <t xml:space="preserve">Haz Ref </t>
  </si>
  <si>
    <t xml:space="preserve">Hazard Type </t>
  </si>
  <si>
    <t>Hazard Description</t>
  </si>
  <si>
    <t>Location</t>
  </si>
  <si>
    <t>Department Suggested Controls</t>
  </si>
  <si>
    <t>Controls Implemented At The Workplace</t>
  </si>
  <si>
    <t>Additional Controls To Be Implemented</t>
  </si>
  <si>
    <t xml:space="preserve"> Comments</t>
  </si>
  <si>
    <t>Exposure to cigarette smoke, gas leaks, hazardous fumes etc.</t>
  </si>
  <si>
    <t>All locations</t>
  </si>
  <si>
    <r>
      <t xml:space="preserve">Eliminate
</t>
    </r>
    <r>
      <rPr>
        <sz val="8"/>
        <rFont val="Century Gothic"/>
        <family val="1"/>
      </rPr>
      <t>- Smoking banned on all Department property and grounds</t>
    </r>
    <r>
      <rPr>
        <b/>
        <sz val="8"/>
        <rFont val="Century Gothic"/>
        <family val="1"/>
      </rPr>
      <t xml:space="preserve">
Engineering</t>
    </r>
    <r>
      <rPr>
        <sz val="8"/>
        <rFont val="Century Gothic"/>
        <family val="1"/>
      </rPr>
      <t xml:space="preserve"> 
- Installation of an emergency gas shut off valve (insert location)
- Installation of a gas isolation valve (insert location)
- Installation of mechanical ventilation/extraction systems
- Provision of a gas detection system
</t>
    </r>
    <r>
      <rPr>
        <b/>
        <sz val="8"/>
        <rFont val="Century Gothic"/>
        <family val="1"/>
      </rPr>
      <t>Administration</t>
    </r>
    <r>
      <rPr>
        <sz val="8"/>
        <rFont val="Century Gothic"/>
        <family val="1"/>
      </rPr>
      <t xml:space="preserve"> 
- Atmospheric monitoring
- Preventative maintenance program
- Appropriate storage and handling of Dangerous Goods and Hazardous Substances
- Supervision of students</t>
    </r>
  </si>
  <si>
    <t>Work related stress as a result of the following factors:
• Poor interpersonal relationships with colleagues or school leaders
• Lack of work-life balance
• Poor management of organisational change, including individual job roles
• Poor physical work environment or unsuitable equipment e.g. excessive noise
• Setting tasks that are unreasonably below or beyond a person's skill level
• Setting unreasonable timelines or constantly changing deadlines
• Lack of or denying access to information, supervision, consultation, or resources to the detriment of the worker
• Job insecurity
• Excessive workload
• Unclear or conflicting work role(s)
• Lack or control over and involvement in decision making about the job/ role e.g. workload, work method or pace
• Poorly designed work schedules or unpredictable working hours
• Lack of clear leadership and effective communication
• Critical incident</t>
  </si>
  <si>
    <t>HIGH</t>
  </si>
  <si>
    <r>
      <t xml:space="preserve">Administration
</t>
    </r>
    <r>
      <rPr>
        <sz val="8"/>
        <rFont val="Century Gothic"/>
        <family val="1"/>
      </rPr>
      <t xml:space="preserve">- Use Annual Implementation Plan to set and monitor objectives and targets within reasonable timeframes that are consistent with the available resources e.g. staff, equipment
- Develop an agreed Performance Development Plan (PDP) which clearly outlines key accountabilities, activities and behaviours
- Managers to meet regularly with staff to discuss expected behaviours and work tasks as documented in the agreed PDP
- Open and transparent communication with staff
- Development of flexible work schedules
- Provide staff with the opportunity to attend professional development training e.g. DET's Safety Management for School Leaders Training, Mental Health First Aid Training and record in the Training Planner/ Register
- Promote the availability of DET eLearning modules e.g. Respectful Workplaces, Equal Opportunity and Workplace Bullying
- Provide employees with clarity on employment arrangements, where possible
- Promote the availability of the Employee Assistance Program
- Leaders and managers to model public sector values and are responsible for team behaviour
- Facilitate teamwork and co-operation
- Post critical incident debriefing
- Reporting on eduSafe
</t>
    </r>
  </si>
  <si>
    <t>MEDIUM</t>
  </si>
  <si>
    <t>Coming in contact with biological waste or a person with an infectious disease (e.g. slapped cheek, measles, chicken pox, body fluids, etc.)</t>
  </si>
  <si>
    <r>
      <t xml:space="preserve">Engineering </t>
    </r>
    <r>
      <rPr>
        <sz val="8"/>
        <rFont val="Century Gothic"/>
        <family val="1"/>
      </rPr>
      <t xml:space="preserve">
- Provision of mechanical ventilation (e.g. exhaust fans)
- Vaccination programs for employees
- Provision of sharps. biological and sanitary waste bins
</t>
    </r>
    <r>
      <rPr>
        <b/>
        <sz val="8"/>
        <rFont val="Century Gothic"/>
        <family val="1"/>
      </rPr>
      <t xml:space="preserve">Administration </t>
    </r>
    <r>
      <rPr>
        <sz val="8"/>
        <rFont val="Century Gothic"/>
        <family val="1"/>
      </rPr>
      <t xml:space="preserve">
- Advise pregnant women of potential contact with infectious disease and referral to medical advice (if required)
- Infected employees to be referred for medical treatment/advice and remain at home until they are no longer contagious
- Provide employees with information on the signs and symptoms of communicable diseases
- Sanitation and cleaning schedule
- Sterilisation or decontamination process following potential exposure
- Provision of bathroom/ washing facilities installed by a licensed plumber to Australian Standards
- Workplace inspections
- Biological waste disposal procedures
</t>
    </r>
    <r>
      <rPr>
        <b/>
        <sz val="8"/>
        <rFont val="Century Gothic"/>
        <family val="1"/>
      </rPr>
      <t xml:space="preserve">PPE </t>
    </r>
    <r>
      <rPr>
        <sz val="8"/>
        <rFont val="Century Gothic"/>
        <family val="1"/>
      </rPr>
      <t xml:space="preserve">
- Provision of PPE (e.g. gloves, safety goggles etc.)</t>
    </r>
  </si>
  <si>
    <t>Legionella arising from stagnant water (e.g. air conditioning cooling tower)</t>
  </si>
  <si>
    <t>Roof and other elevated areas</t>
  </si>
  <si>
    <r>
      <t>Engineering</t>
    </r>
    <r>
      <rPr>
        <sz val="8"/>
        <rFont val="Century Gothic"/>
        <family val="1"/>
      </rPr>
      <t xml:space="preserve">
- Installation of drift eliminators
</t>
    </r>
    <r>
      <rPr>
        <b/>
        <sz val="8"/>
        <rFont val="Century Gothic"/>
        <family val="1"/>
      </rPr>
      <t xml:space="preserve">Administration 
</t>
    </r>
    <r>
      <rPr>
        <sz val="8"/>
        <rFont val="Century Gothic"/>
        <family val="1"/>
      </rPr>
      <t>- Preventative maintenance program (e.g. monitoring, sampling and dosing schedule)
- Water treatment plan</t>
    </r>
  </si>
  <si>
    <t>Food contamination - poor food handling practices</t>
  </si>
  <si>
    <r>
      <t xml:space="preserve">Engineering 
</t>
    </r>
    <r>
      <rPr>
        <sz val="8"/>
        <rFont val="Century Gothic"/>
        <family val="1"/>
      </rPr>
      <t xml:space="preserve">- Provision of fridge/freezer to ensure appropriate storage of potentially hazardous foods (i.e. safe temperature range of 5ºC or colder)
- Provision of wash facilities
</t>
    </r>
    <r>
      <rPr>
        <b/>
        <sz val="8"/>
        <rFont val="Century Gothic"/>
        <family val="1"/>
      </rPr>
      <t>Administration</t>
    </r>
    <r>
      <rPr>
        <sz val="8"/>
        <rFont val="Century Gothic"/>
        <family val="1"/>
      </rPr>
      <t xml:space="preserve"> 
- Sanitation and cleaning schedule/procedures</t>
    </r>
  </si>
  <si>
    <t>Food allergies</t>
  </si>
  <si>
    <r>
      <t xml:space="preserve">Eliminate
</t>
    </r>
    <r>
      <rPr>
        <sz val="8"/>
        <rFont val="Century Gothic"/>
        <family val="1"/>
      </rPr>
      <t>- Workplace ban on all nut containing food products</t>
    </r>
    <r>
      <rPr>
        <b/>
        <sz val="8"/>
        <rFont val="Century Gothic"/>
        <family val="1"/>
      </rPr>
      <t xml:space="preserve">
Administration</t>
    </r>
    <r>
      <rPr>
        <sz val="8"/>
        <rFont val="Century Gothic"/>
        <family val="1"/>
      </rPr>
      <t xml:space="preserve"> 
- Restrictions on the use of high risk food products (e.g. peanuts, peanut butter etc.)</t>
    </r>
  </si>
  <si>
    <t>Burns from contact with hot objects/liquids (e.g. cooking and heating appliances, washing dishes, making coffee etc.)</t>
  </si>
  <si>
    <t>Plant and equipment</t>
  </si>
  <si>
    <r>
      <t>Engineering</t>
    </r>
    <r>
      <rPr>
        <sz val="8"/>
        <rFont val="Century Gothic"/>
        <family val="1"/>
      </rPr>
      <t xml:space="preserve"> 
- Thermostatic regulation of hot water to a maximum of 45 degrees for sanitary fixtures
- Installation of guarding around hot surfaces
</t>
    </r>
    <r>
      <rPr>
        <b/>
        <sz val="8"/>
        <rFont val="Century Gothic"/>
        <family val="1"/>
      </rPr>
      <t>Administration</t>
    </r>
    <r>
      <rPr>
        <sz val="8"/>
        <rFont val="Century Gothic"/>
        <family val="1"/>
      </rPr>
      <t xml:space="preserve"> 
- Education of employees
- Preventative maintenance of hot water systems
- Risk assessment of cooking appliance use
</t>
    </r>
    <r>
      <rPr>
        <b/>
        <sz val="8"/>
        <rFont val="Century Gothic"/>
        <family val="1"/>
      </rPr>
      <t>PPE</t>
    </r>
    <r>
      <rPr>
        <sz val="8"/>
        <rFont val="Century Gothic"/>
        <family val="1"/>
      </rPr>
      <t xml:space="preserve"> 
- Provision of PPE (e.g. oven mitts, aprons etc.)</t>
    </r>
  </si>
  <si>
    <t>Chemical burns</t>
  </si>
  <si>
    <r>
      <rPr>
        <b/>
        <sz val="8"/>
        <rFont val="Century Gothic"/>
        <family val="1"/>
      </rPr>
      <t>Elimination</t>
    </r>
    <r>
      <rPr>
        <sz val="8"/>
        <rFont val="Century Gothic"/>
        <family val="1"/>
      </rPr>
      <t xml:space="preserve"> 
- Selection of  non hazardous substances</t>
    </r>
    <r>
      <rPr>
        <b/>
        <sz val="8"/>
        <rFont val="Century Gothic"/>
        <family val="1"/>
      </rPr>
      <t xml:space="preserve">
Substitution 
</t>
    </r>
    <r>
      <rPr>
        <sz val="8"/>
        <rFont val="Century Gothic"/>
        <family val="1"/>
      </rPr>
      <t xml:space="preserve">- Selection of less hazardous substances
</t>
    </r>
    <r>
      <rPr>
        <b/>
        <sz val="8"/>
        <rFont val="Century Gothic"/>
        <family val="1"/>
      </rPr>
      <t>Engineering</t>
    </r>
    <r>
      <rPr>
        <sz val="8"/>
        <rFont val="Century Gothic"/>
        <family val="1"/>
      </rPr>
      <t xml:space="preserve">
- Appropriate storage and segregation of chemicals
</t>
    </r>
    <r>
      <rPr>
        <b/>
        <sz val="8"/>
        <rFont val="Century Gothic"/>
        <family val="1"/>
      </rPr>
      <t>Administration</t>
    </r>
    <r>
      <rPr>
        <sz val="8"/>
        <rFont val="Century Gothic"/>
        <family val="1"/>
      </rPr>
      <t xml:space="preserve"> 
- Chemical Procedure
- Chemical Register and associated Material Safety Data Sheets (MSDS)
- Training for employees in the safe use and handling of chemicals
- Chemical risk assessments
- Provision of PPE (e.g. goggles, gloves, aprons etc.)</t>
    </r>
  </si>
  <si>
    <t>Hazards associated with working in a confined space (e.g. build up of atmospheric contaminants, engulfment etc.)</t>
  </si>
  <si>
    <r>
      <t xml:space="preserve">Substitution 
- </t>
    </r>
    <r>
      <rPr>
        <sz val="8"/>
        <rFont val="Century Gothic"/>
        <family val="1"/>
      </rPr>
      <t xml:space="preserve">Use of CCTV and other devices for surveillance and observation
</t>
    </r>
    <r>
      <rPr>
        <b/>
        <sz val="8"/>
        <rFont val="Century Gothic"/>
        <family val="1"/>
      </rPr>
      <t>Administration</t>
    </r>
    <r>
      <rPr>
        <sz val="8"/>
        <rFont val="Century Gothic"/>
        <family val="1"/>
      </rPr>
      <t xml:space="preserve"> 
- Risk assessment of the confined space/s
- Permit to Work process
- Contractor Management Procedure
- Confined Space Procedure
- Training of employees in working in confined spaces
- Gas detection
</t>
    </r>
    <r>
      <rPr>
        <b/>
        <sz val="8"/>
        <rFont val="Century Gothic"/>
        <family val="1"/>
      </rPr>
      <t>PPE</t>
    </r>
    <r>
      <rPr>
        <sz val="8"/>
        <rFont val="Century Gothic"/>
        <family val="1"/>
      </rPr>
      <t xml:space="preserve"> 
- Provision and use of appropriate PPE (e.g. respiratory equipment, harnesses/lifelines, rescue equipment etc.)</t>
    </r>
  </si>
  <si>
    <t>Dangerous Goods and Hazardous Substances</t>
  </si>
  <si>
    <t>Storage and handling of Dangerous Goods and Hazardous Substances (e.g. paints, lacquers, cleaning products etc.)</t>
  </si>
  <si>
    <r>
      <rPr>
        <b/>
        <sz val="8"/>
        <rFont val="Century Gothic"/>
        <family val="1"/>
      </rPr>
      <t>Elimination</t>
    </r>
    <r>
      <rPr>
        <sz val="8"/>
        <rFont val="Century Gothic"/>
        <family val="1"/>
      </rPr>
      <t xml:space="preserve"> 
- Selection of  non hazardous substances</t>
    </r>
    <r>
      <rPr>
        <b/>
        <sz val="8"/>
        <rFont val="Century Gothic"/>
        <family val="1"/>
      </rPr>
      <t xml:space="preserve">
Substitution</t>
    </r>
    <r>
      <rPr>
        <sz val="8"/>
        <rFont val="Century Gothic"/>
        <family val="1"/>
      </rPr>
      <t xml:space="preserve"> 
- Selection of less hazardous substances</t>
    </r>
    <r>
      <rPr>
        <b/>
        <sz val="8"/>
        <rFont val="Century Gothic"/>
        <family val="1"/>
      </rPr>
      <t xml:space="preserve">
Engineering</t>
    </r>
    <r>
      <rPr>
        <sz val="8"/>
        <rFont val="Century Gothic"/>
        <family val="1"/>
      </rPr>
      <t xml:space="preserve"> 
- Appropriate storage and segregation of Dangerous Goods and Hazardous Substances (e.g. flame proof cabinets, locked storage rooms etc.)
- Installation of fire detection systems (e.g. smoke detectors)</t>
    </r>
    <r>
      <rPr>
        <b/>
        <sz val="8"/>
        <rFont val="Century Gothic"/>
        <family val="1"/>
      </rPr>
      <t xml:space="preserve">
</t>
    </r>
    <r>
      <rPr>
        <sz val="8"/>
        <rFont val="Century Gothic"/>
        <family val="1"/>
      </rPr>
      <t xml:space="preserve">- Installation of fire fighting equipment (e.g. fire extinguishers, hose reels etc.)
- Installation of mechanical ventilation systems (e.g. exhaust fans)
</t>
    </r>
    <r>
      <rPr>
        <b/>
        <sz val="8"/>
        <rFont val="Century Gothic"/>
        <family val="1"/>
      </rPr>
      <t>Administration</t>
    </r>
    <r>
      <rPr>
        <sz val="8"/>
        <rFont val="Century Gothic"/>
        <family val="1"/>
      </rPr>
      <t xml:space="preserve"> 
- Chemical Procedure
- Chemical Register and associated Material Safety Data Sheets (MSDS)
- Emergency management procedures in place, including fire wardens, area wardens, and an assigned assembly area
- Emergency evacuation drills (biannual)
- Training for employees in the safe use and handling of chemicals
- Storage of minimal quantities of chemicals
</t>
    </r>
    <r>
      <rPr>
        <b/>
        <sz val="8"/>
        <rFont val="Century Gothic"/>
        <family val="1"/>
      </rPr>
      <t>PPE</t>
    </r>
    <r>
      <rPr>
        <sz val="8"/>
        <rFont val="Century Gothic"/>
        <family val="1"/>
      </rPr>
      <t xml:space="preserve"> 
- Provision of PPE (e.g. gloves, goggles etc.)
- Provision of spill kits</t>
    </r>
  </si>
  <si>
    <t xml:space="preserve">Electric shock </t>
  </si>
  <si>
    <r>
      <t>Substitution</t>
    </r>
    <r>
      <rPr>
        <sz val="8"/>
        <rFont val="Century Gothic"/>
        <family val="1"/>
      </rPr>
      <t xml:space="preserve"> 
- The use of power boards with overloading switches in place of double adaptors
</t>
    </r>
    <r>
      <rPr>
        <b/>
        <sz val="8"/>
        <rFont val="Century Gothic"/>
        <family val="1"/>
      </rPr>
      <t>Engineering</t>
    </r>
    <r>
      <rPr>
        <sz val="8"/>
        <rFont val="Century Gothic"/>
        <family val="1"/>
      </rPr>
      <t xml:space="preserve"> 
- Residual Current Device (safety switch) installed in all electrical switchboards
- Insulation of electrical wiring (e.g. conduit) 
</t>
    </r>
    <r>
      <rPr>
        <b/>
        <sz val="8"/>
        <rFont val="Century Gothic"/>
        <family val="1"/>
      </rPr>
      <t>Administration</t>
    </r>
    <r>
      <rPr>
        <sz val="8"/>
        <rFont val="Century Gothic"/>
        <family val="1"/>
      </rPr>
      <t xml:space="preserve"> 
- Contractor induction process
- Electrical equipment procedure
- Electrical equipment register
- Test and tagging schedule of electrical equipment
- Electrical work only to be performed by licensed electricians
- Pre purchasing risk assessment (including compliance to Australian Standards)
- Lock out and tag out procedure for the management of broken equipment
- Preventative Maintenance Program
- Workplace inspections</t>
    </r>
  </si>
  <si>
    <t>Temperature extremes</t>
  </si>
  <si>
    <r>
      <t xml:space="preserve">Engineering 
</t>
    </r>
    <r>
      <rPr>
        <sz val="8"/>
        <rFont val="Century Gothic"/>
        <family val="1"/>
      </rPr>
      <t xml:space="preserve">- Design of building
- Provision of air-conditioning/heating systems
- Provision of ceiling/pedestal fans
- Provision of drinking fountains/amenities
</t>
    </r>
    <r>
      <rPr>
        <b/>
        <sz val="8"/>
        <rFont val="Century Gothic"/>
        <family val="1"/>
      </rPr>
      <t>Administration</t>
    </r>
    <r>
      <rPr>
        <sz val="8"/>
        <rFont val="Century Gothic"/>
        <family val="1"/>
      </rPr>
      <t xml:space="preserve"> 
- Temperature monitoring
- Extreme temperature policy</t>
    </r>
  </si>
  <si>
    <t>Vandalism of property</t>
  </si>
  <si>
    <r>
      <t xml:space="preserve">Engineering 
- </t>
    </r>
    <r>
      <rPr>
        <sz val="8"/>
        <rFont val="Century Gothic"/>
        <family val="1"/>
      </rPr>
      <t>Construction of buildings and structures with robust materials that are difficult to damage and/or easy to repair</t>
    </r>
    <r>
      <rPr>
        <b/>
        <sz val="8"/>
        <rFont val="Century Gothic"/>
        <family val="1"/>
      </rPr>
      <t xml:space="preserve">
Administration 
- </t>
    </r>
    <r>
      <rPr>
        <sz val="8"/>
        <rFont val="Century Gothic"/>
        <family val="1"/>
      </rPr>
      <t>Use of CCTV and other devices for surveillance and observation</t>
    </r>
    <r>
      <rPr>
        <b/>
        <sz val="8"/>
        <rFont val="Arial"/>
        <family val="2"/>
      </rPr>
      <t/>
    </r>
  </si>
  <si>
    <t>Animal and insects (e.g. snakes, spiders, wasps etc.) and allergic reactions (e.g. hay fever, grass allergies etc.)</t>
  </si>
  <si>
    <t>Grounds and Outdoor excursions</t>
  </si>
  <si>
    <r>
      <t>Substitution</t>
    </r>
    <r>
      <rPr>
        <sz val="8"/>
        <rFont val="Century Gothic"/>
        <family val="1"/>
      </rPr>
      <t xml:space="preserve"> </t>
    </r>
    <r>
      <rPr>
        <b/>
        <sz val="8"/>
        <rFont val="Century Gothic"/>
        <family val="1"/>
      </rPr>
      <t xml:space="preserve">
</t>
    </r>
    <r>
      <rPr>
        <sz val="8"/>
        <rFont val="Century Gothic"/>
        <family val="1"/>
      </rPr>
      <t>- Selection and planting of low irritant/non poisonous varieties of plants</t>
    </r>
    <r>
      <rPr>
        <b/>
        <sz val="8"/>
        <rFont val="Century Gothic"/>
        <family val="1"/>
      </rPr>
      <t xml:space="preserve">
Administration 
</t>
    </r>
    <r>
      <rPr>
        <sz val="8"/>
        <rFont val="Century Gothic"/>
        <family val="1"/>
      </rPr>
      <t>- Grounds maintenance program
- Hazard and Incident Reporting Procedure
- Procedure for isolation of animals (e.g. snake) on site
- Engagement of animal removalists
- Awareness training for employees
- First aid trained employees
- Medical information and records of employees (e.g. anaphylaxis)</t>
    </r>
  </si>
  <si>
    <t>Musculoskeletal Injury through social activities, contact sports etc.</t>
  </si>
  <si>
    <t>Ovals/parks/ gymnasium/ recreational areas</t>
  </si>
  <si>
    <r>
      <t xml:space="preserve">Substitution 
</t>
    </r>
    <r>
      <rPr>
        <sz val="8"/>
        <rFont val="Century Gothic"/>
        <family val="1"/>
      </rPr>
      <t xml:space="preserve">- Modification of sport and games rules for contact sports
- Use of modified sporting equipment (e.g. plastic cricket bats) 
</t>
    </r>
    <r>
      <rPr>
        <b/>
        <sz val="8"/>
        <rFont val="Century Gothic"/>
        <family val="1"/>
      </rPr>
      <t>Engineering</t>
    </r>
    <r>
      <rPr>
        <sz val="8"/>
        <rFont val="Century Gothic"/>
        <family val="1"/>
      </rPr>
      <t xml:space="preserve"> 
- Padding of goal posts and other hard structures
</t>
    </r>
    <r>
      <rPr>
        <b/>
        <sz val="8"/>
        <rFont val="Century Gothic"/>
        <family val="1"/>
      </rPr>
      <t>Administration</t>
    </r>
    <r>
      <rPr>
        <sz val="8"/>
        <rFont val="Century Gothic"/>
        <family val="1"/>
      </rPr>
      <t xml:space="preserve"> 
- Training and instruction
- Warm up and cool down process
</t>
    </r>
    <r>
      <rPr>
        <b/>
        <sz val="8"/>
        <rFont val="Century Gothic"/>
        <family val="1"/>
      </rPr>
      <t>PPE</t>
    </r>
    <r>
      <rPr>
        <sz val="8"/>
        <rFont val="Century Gothic"/>
        <family val="1"/>
      </rPr>
      <t xml:space="preserve"> 
- Use of PPE (e.g. gloves, helmets, padding etc.)</t>
    </r>
  </si>
  <si>
    <t>Musculoskeletal injury at workstations (e.g. using computers/laptops)</t>
  </si>
  <si>
    <t>Workstations</t>
  </si>
  <si>
    <r>
      <t>Engineering</t>
    </r>
    <r>
      <rPr>
        <sz val="8"/>
        <rFont val="Century Gothic"/>
        <family val="1"/>
      </rPr>
      <t xml:space="preserve"> 
- Setup and supply of workstations appropriate to users</t>
    </r>
    <r>
      <rPr>
        <b/>
        <sz val="8"/>
        <rFont val="Century Gothic"/>
        <family val="1"/>
      </rPr>
      <t xml:space="preserve">
</t>
    </r>
    <r>
      <rPr>
        <sz val="8"/>
        <rFont val="Century Gothic"/>
        <family val="1"/>
      </rPr>
      <t xml:space="preserve">- Provision of adjustable desks and chairs
</t>
    </r>
    <r>
      <rPr>
        <b/>
        <sz val="8"/>
        <rFont val="Century Gothic"/>
        <family val="1"/>
      </rPr>
      <t>Administration</t>
    </r>
    <r>
      <rPr>
        <sz val="8"/>
        <rFont val="Century Gothic"/>
        <family val="1"/>
      </rPr>
      <t xml:space="preserve"> 
- Ergonomics procedure
- Workstation setup education
- Workstation Ergonomic Risk Assessment 
- Workstation assessments (external consultant)
- Scheduling of work/rest breaks to allow for regular postural changes (e.g. every hour)</t>
    </r>
  </si>
  <si>
    <t>Fire and explosion caused by plant and equipment (e.g. stoves, heaters, maintenance/electrical equipment, etc.)</t>
  </si>
  <si>
    <r>
      <t>Substitution</t>
    </r>
    <r>
      <rPr>
        <sz val="8"/>
        <rFont val="Century Gothic"/>
        <family val="1"/>
      </rPr>
      <t xml:space="preserve"> 
- The use of power boards with overloading switches in place of double adaptors
</t>
    </r>
    <r>
      <rPr>
        <b/>
        <sz val="8"/>
        <rFont val="Century Gothic"/>
        <family val="1"/>
      </rPr>
      <t>Engineering</t>
    </r>
    <r>
      <rPr>
        <sz val="8"/>
        <rFont val="Century Gothic"/>
        <family val="1"/>
      </rPr>
      <t xml:space="preserve"> 
- Residual Current Device (safety switch) installed in electrical switchboards
- Installation of gas shut off valves 
- Installation of fire detection systems (e.g. smoke detectors)
- Installation of fire fighting equipment (e.g. fire extinguishers, hose reels etc.)
- Installation of rubber matting to prevent static discharge
- Provision of designated work areas
</t>
    </r>
    <r>
      <rPr>
        <b/>
        <sz val="8"/>
        <rFont val="Century Gothic"/>
        <family val="1"/>
      </rPr>
      <t>Administration</t>
    </r>
    <r>
      <rPr>
        <sz val="8"/>
        <rFont val="Century Gothic"/>
        <family val="1"/>
      </rPr>
      <t xml:space="preserve"> 
- Pre purchasing checklist (purchase of equipment compliant to Australian Standards)
- Test and tagging schedule of electrical equipment
- Lock out and tag out procedure for the management of broken equipment
- Electrical equipment procedure
- Electrical equipment register
- Scheduled Workplace inspections
- Good housekeeping practices that minimise the build-up of flammable material
- Preventative maintenance program (e.g. gas cylinders pressure testing)
- Training of employees in the safe use of plant and equipment
- Safe Work Procedures (SWP)
</t>
    </r>
    <r>
      <rPr>
        <b/>
        <sz val="8"/>
        <rFont val="Century Gothic"/>
        <family val="1"/>
      </rPr>
      <t>PPE</t>
    </r>
    <r>
      <rPr>
        <sz val="8"/>
        <rFont val="Century Gothic"/>
        <family val="1"/>
      </rPr>
      <t xml:space="preserve"> 
- Provision of PPE (e.g. gloves, enclosed shoes etc.)</t>
    </r>
  </si>
  <si>
    <t xml:space="preserve">Risk of fire and explosion from the storage and handling of Dangerous Goods and Hazardous Substances (e.g. gas cylinders, petrol, chlorine etc.) </t>
  </si>
  <si>
    <t>Storage and welding bays</t>
  </si>
  <si>
    <r>
      <t>Elimination</t>
    </r>
    <r>
      <rPr>
        <sz val="8"/>
        <rFont val="Century Gothic"/>
        <family val="1"/>
      </rPr>
      <t xml:space="preserve"> 
- Use of non-hazardous substances
</t>
    </r>
    <r>
      <rPr>
        <b/>
        <sz val="8"/>
        <rFont val="Century Gothic"/>
        <family val="1"/>
      </rPr>
      <t>Engineering</t>
    </r>
    <r>
      <rPr>
        <sz val="8"/>
        <rFont val="Century Gothic"/>
        <family val="1"/>
      </rPr>
      <t xml:space="preserve"> 
- Appropriate storage and segregation of Dangerous Goods and Hazardous Substances (e.g. gas cylinders chained upright, locked storage cupboards, flame proof cabinets)
- Bunded areas for the storage of chemicals
- Separation of chemical storage areas from ignition sources
- Installation of fire detection systems (e.g. smoke detectors)
- Installation of fire fighting equipment (e.g. fire extinguishers, hose reels etc.)
- Installation of emergency gas shut off valves (e.g. kitchen)
- Installation of mechanical exhaust ventilation
</t>
    </r>
    <r>
      <rPr>
        <b/>
        <sz val="8"/>
        <rFont val="Century Gothic"/>
        <family val="1"/>
      </rPr>
      <t>Administration</t>
    </r>
    <r>
      <rPr>
        <sz val="8"/>
        <rFont val="Century Gothic"/>
        <family val="1"/>
      </rPr>
      <t xml:space="preserve"> 
- Chemical Procedure
- Chemical Register and associated Material Safety Data Sheets (MSDS)
- Storage of minimal quantities of Dangerous Goods and Hazardous Substances 
- Good housekeeping practices that minimise the build-up of flammable material
- Scheduled workplace inspections
- Emergency management procedures in place, including fire wardens, area wardens, an assigned assembly area
- Emergency evacuation/lockdown drills (biannual)
-Training of employees and students in the safe handling and storage of Dangerous Goods and Hazardous Substances
- Safe Work Procedures (SWP)
</t>
    </r>
    <r>
      <rPr>
        <b/>
        <sz val="8"/>
        <rFont val="Century Gothic"/>
        <family val="1"/>
      </rPr>
      <t>PPE</t>
    </r>
    <r>
      <rPr>
        <sz val="8"/>
        <rFont val="Century Gothic"/>
        <family val="1"/>
      </rPr>
      <t xml:space="preserve"> 
- Provision of PPE (e.g. gloves, goggles)</t>
    </r>
  </si>
  <si>
    <t>Disturbance of asbestos containing materials (asbestos cement sheet walls/ceilings, switchboards, vinyl floor tiles etc.)</t>
  </si>
  <si>
    <t>Building infrastructure and equipment</t>
  </si>
  <si>
    <r>
      <t xml:space="preserve">Elimination 
- </t>
    </r>
    <r>
      <rPr>
        <sz val="8"/>
        <rFont val="Century Gothic"/>
        <family val="1"/>
      </rPr>
      <t xml:space="preserve">Removal of asbestos containing materials by a certified asbestos removalist </t>
    </r>
    <r>
      <rPr>
        <b/>
        <sz val="8"/>
        <rFont val="Century Gothic"/>
        <family val="1"/>
      </rPr>
      <t xml:space="preserve">
Substitution 
</t>
    </r>
    <r>
      <rPr>
        <sz val="8"/>
        <rFont val="Century Gothic"/>
        <family val="1"/>
      </rPr>
      <t xml:space="preserve">- Selection of  products that do not contain asbestos (mandatory under OHS legislation)
Engineering
- Seal/isolate asbestos containing materials
</t>
    </r>
    <r>
      <rPr>
        <b/>
        <sz val="8"/>
        <rFont val="Century Gothic"/>
        <family val="1"/>
      </rPr>
      <t>Administration</t>
    </r>
    <r>
      <rPr>
        <sz val="8"/>
        <rFont val="Century Gothic"/>
        <family val="1"/>
      </rPr>
      <t xml:space="preserve"> 
- Asbestos audit (Division 5) of the workplace
- Asbestos audit (Division 6) for renovation or demolishment work
- Asbestos Management Plan
- Contractor induction and referral to asbestos register prior to work being performed
- Work which disturb asbestos to be performed outside normal school hours (e.g. when children are not present)
- Air monitoring (e.g. background and clearance monitoring)
- Workplace inspections
- Labelling of asbestos (where appropriate)</t>
    </r>
  </si>
  <si>
    <t xml:space="preserve">Manual Handling may occur as a result of the following factors:
• Lifting or carrying a heavy object (e.g. books, high jump mat)
• Carrying unstable loads e.g. unevenly weighted box, stepladder 
• Pushing or pulling an object that is hard to move e.g. trolley 
• Lifting a heavy item from a high shelf 
• Lifting/moving persons 
• Bending over for extended periods of time (e.g. to be at the same heights as students)
</t>
  </si>
  <si>
    <r>
      <t>Elimination</t>
    </r>
    <r>
      <rPr>
        <sz val="8"/>
        <rFont val="Century Gothic"/>
        <family val="1"/>
      </rPr>
      <t xml:space="preserve"> 
- Installation of fixed equipment</t>
    </r>
    <r>
      <rPr>
        <b/>
        <sz val="8"/>
        <rFont val="Century Gothic"/>
        <family val="1"/>
      </rPr>
      <t xml:space="preserve">
Substitution</t>
    </r>
    <r>
      <rPr>
        <sz val="8"/>
        <rFont val="Century Gothic"/>
        <family val="1"/>
      </rPr>
      <t xml:space="preserve"> 
- Use of mechanical aid e.g. trolley or hoist
- Reduce hardcopy files by storing electronically
- Selection of light weight/ergonomic tools, equipment and materials (e.g. purchase of lightweight, smaller boxes or packages)
- Reduce the weight and size of the load to be stored or transported
- Store frequently accessed or heavy items are stored between shoulder and waist height
- Store items near the point of use
- Good house keeping practices e.g. floors are kept clear in front of storage areas
- Team lifting is used, where required
- S.M.A.R.T Lifting process is used
</t>
    </r>
    <r>
      <rPr>
        <b/>
        <sz val="8"/>
        <rFont val="Century Gothic"/>
        <family val="1"/>
      </rPr>
      <t>Engineering</t>
    </r>
    <r>
      <rPr>
        <sz val="8"/>
        <rFont val="Century Gothic"/>
        <family val="1"/>
      </rPr>
      <t xml:space="preserve"> 
- Design storage areas for the intended storage purpose
- Storage shelfs are weight rated
- Lockers are available for students
</t>
    </r>
    <r>
      <rPr>
        <b/>
        <sz val="8"/>
        <rFont val="Century Gothic"/>
        <family val="1"/>
      </rPr>
      <t>Administration</t>
    </r>
    <r>
      <rPr>
        <sz val="8"/>
        <rFont val="Century Gothic"/>
        <family val="1"/>
      </rPr>
      <t xml:space="preserve"> 
- A Risk Assessment is completed, as required
- Manual Handling eLearning module is completed
- Manual Handling Awareness Training is presented to employees
- Safe Work Procedure is developed, communicated and displayed
- S.M.A.R.T Lifting Poster is displayed throughout the workplace
- OHS Purchasing Checklist is used to consider high risk manual handling pruchases
- Behaviour Support Plan has been developed
</t>
    </r>
  </si>
  <si>
    <t>Noise generated from plant and equipment</t>
  </si>
  <si>
    <r>
      <t xml:space="preserve">Engineering
</t>
    </r>
    <r>
      <rPr>
        <sz val="8"/>
        <rFont val="Century Gothic"/>
        <family val="1"/>
      </rPr>
      <t>- Sound proofing/insulating of noisy areas (e.g. installation of soft furnishing)</t>
    </r>
    <r>
      <rPr>
        <b/>
        <sz val="8"/>
        <rFont val="Century Gothic"/>
        <family val="1"/>
      </rPr>
      <t xml:space="preserve">
</t>
    </r>
    <r>
      <rPr>
        <sz val="8"/>
        <rFont val="Century Gothic"/>
        <family val="1"/>
      </rPr>
      <t xml:space="preserve">- Insulation of equipment
- Rubber matting or similar installed to dampen noise from moving parts/vibration
</t>
    </r>
    <r>
      <rPr>
        <b/>
        <sz val="8"/>
        <rFont val="Century Gothic"/>
        <family val="1"/>
      </rPr>
      <t>Administration</t>
    </r>
    <r>
      <rPr>
        <sz val="8"/>
        <rFont val="Century Gothic"/>
        <family val="1"/>
      </rPr>
      <t xml:space="preserve"> 
- Pre purchase assessment of equipment with reference to the noise exposure standard
- Provision of headsets
- Noise monitoring
- Equipment maintenance schedule
</t>
    </r>
    <r>
      <rPr>
        <b/>
        <sz val="8"/>
        <rFont val="Century Gothic"/>
        <family val="1"/>
      </rPr>
      <t>PPE</t>
    </r>
    <r>
      <rPr>
        <sz val="8"/>
        <rFont val="Century Gothic"/>
        <family val="1"/>
      </rPr>
      <t xml:space="preserve"> 
- Provision of PPE (e.g. hearing protection)</t>
    </r>
  </si>
  <si>
    <t>Inappropriate behaviour (e.g. stalking, physical violence verbally threatening behaviour etc.)</t>
  </si>
  <si>
    <r>
      <t>Engineering</t>
    </r>
    <r>
      <rPr>
        <sz val="8"/>
        <rFont val="Century Gothic"/>
        <family val="1"/>
      </rPr>
      <t xml:space="preserve"> 
- Erect appropriate fencing, containment areas and door locks
</t>
    </r>
    <r>
      <rPr>
        <b/>
        <sz val="8"/>
        <rFont val="Century Gothic"/>
        <family val="1"/>
      </rPr>
      <t>Administration</t>
    </r>
    <r>
      <rPr>
        <sz val="8"/>
        <rFont val="Century Gothic"/>
        <family val="1"/>
      </rPr>
      <t xml:space="preserve"> 
- Bullying and Harassment Policy
- Workplace Bullying Hazard Guide
- Occupational Violence Policy
- Occupational Violence Guide
- Issue Resolution Procedure
- Mobile phone /internet policy
- Disciplinary procedures
- Employee code of conduct
- Employee training ( e.g. workplace behaviour and bully online training, identification of triggers, occupational violence training etc.)
- Development and communication of the Emergency Management Plan
- Reporting of incidents and hazards
- Issue resolution / mediation process
- Employee support, debriefing, counselling and mediation
- Employee Assistance Program
- Team building exercises
- Liaison with Medical Officers</t>
    </r>
  </si>
  <si>
    <t>Inappropriate behaviour, physical violence, verbal abuse, threatening behaviour</t>
  </si>
  <si>
    <t>Off Site</t>
  </si>
  <si>
    <r>
      <t xml:space="preserve">Substitution
</t>
    </r>
    <r>
      <rPr>
        <sz val="8"/>
        <rFont val="Century Gothic"/>
        <family val="1"/>
      </rPr>
      <t>- Conduct phone interview rather than site visit</t>
    </r>
    <r>
      <rPr>
        <b/>
        <sz val="8"/>
        <rFont val="Century Gothic"/>
        <family val="1"/>
      </rPr>
      <t xml:space="preserve">
Engineering
</t>
    </r>
    <r>
      <rPr>
        <sz val="8"/>
        <rFont val="Century Gothic"/>
        <family val="1"/>
      </rPr>
      <t>- Provision of purpose built interview room
- Conduct interview in a secure office or interview room
- Provision of a duress alarm
- Provision of CCTV or video surveillance</t>
    </r>
    <r>
      <rPr>
        <b/>
        <sz val="8"/>
        <rFont val="Century Gothic"/>
        <family val="1"/>
      </rPr>
      <t xml:space="preserve">
Administrative
</t>
    </r>
    <r>
      <rPr>
        <sz val="8"/>
        <rFont val="Century Gothic"/>
        <family val="1"/>
      </rPr>
      <t>- Offsite and Home Visits Procedure
- Offsite and Home Visits Flowchart
- Working Offsite/Home Visits Risk Management Checklist
- Risk assessment of student/parent behaviour prior to visit
- Occupational Violence Training
- Student engagement guidelines
- Intervention with family (e.g.: referral to DHS)
- Reporting of incidents/hazards
- Employee support, debriefing, counselling
- Employee Assistance Program
- Oversight of Offsite Visit Register/Weekly Diary Sheet or equivalent to ensure that employees return within anticipated time frames
- Conduct visit in pairs
- Conduct visit with police presence
- Record anticipated movements on the Offsite Visit Register/Weekly Diary Sheet or equivalent
- Safe Work Procedures (SWPs)
- Liaison with Medical Officers
- Occupational Violence Policy
- Occupational Violence Guide
- Issue Resolution Procedure</t>
    </r>
    <r>
      <rPr>
        <b/>
        <sz val="8"/>
        <rFont val="Century Gothic"/>
        <family val="1"/>
      </rPr>
      <t xml:space="preserve">
PPE</t>
    </r>
    <r>
      <rPr>
        <sz val="8"/>
        <rFont val="Century Gothic"/>
        <family val="1"/>
      </rPr>
      <t xml:space="preserve">
- Wear appropriate clothing (e.g.: flat shoes, no dangling jewellery or clothing etc.)</t>
    </r>
  </si>
  <si>
    <t>Over heating of server</t>
  </si>
  <si>
    <t>Server room</t>
  </si>
  <si>
    <r>
      <t>Engineering</t>
    </r>
    <r>
      <rPr>
        <sz val="8"/>
        <rFont val="Century Gothic"/>
        <family val="1"/>
      </rPr>
      <t xml:space="preserve"> 
- Design of server room in accordance with Australian Standards
- Air-conditioning of server room
- Installation of rubber matting to prevent static discharge
</t>
    </r>
    <r>
      <rPr>
        <b/>
        <sz val="8"/>
        <rFont val="Century Gothic"/>
        <family val="1"/>
      </rPr>
      <t>-</t>
    </r>
    <r>
      <rPr>
        <sz val="8"/>
        <rFont val="Century Gothic"/>
        <family val="1"/>
      </rPr>
      <t xml:space="preserve"> Installation of fire detection systems (e.g. smoke detectors)</t>
    </r>
    <r>
      <rPr>
        <b/>
        <sz val="8"/>
        <rFont val="Century Gothic"/>
        <family val="1"/>
      </rPr>
      <t xml:space="preserve">
</t>
    </r>
    <r>
      <rPr>
        <sz val="8"/>
        <rFont val="Century Gothic"/>
        <family val="1"/>
      </rPr>
      <t xml:space="preserve">- Installation of fire fighting equipment (e.g. fire extinguishers, hose reels etc.)
</t>
    </r>
    <r>
      <rPr>
        <b/>
        <sz val="8"/>
        <rFont val="Century Gothic"/>
        <family val="1"/>
      </rPr>
      <t>Administration</t>
    </r>
    <r>
      <rPr>
        <sz val="8"/>
        <rFont val="Century Gothic"/>
        <family val="1"/>
      </rPr>
      <t xml:space="preserve"> 
- Maintenance of plant and equipment to manufacturers recommendations
- Temperature monitoring/ heat sensors in server rooms</t>
    </r>
    <r>
      <rPr>
        <b/>
        <sz val="8"/>
        <rFont val="Arial"/>
        <family val="2"/>
      </rPr>
      <t/>
    </r>
  </si>
  <si>
    <t>Failure of shade sail (e.g. inappropriate use, adverse weather conditions etc.)</t>
  </si>
  <si>
    <t>Shade structures</t>
  </si>
  <si>
    <r>
      <t>Elimination</t>
    </r>
    <r>
      <rPr>
        <sz val="8"/>
        <rFont val="Century Gothic"/>
        <family val="1"/>
      </rPr>
      <t xml:space="preserve"> 
- Removal of identified hand and foot holds to prevent climbing access to shade sail</t>
    </r>
    <r>
      <rPr>
        <b/>
        <sz val="8"/>
        <rFont val="Century Gothic"/>
        <family val="1"/>
      </rPr>
      <t xml:space="preserve">
Engineering 
- </t>
    </r>
    <r>
      <rPr>
        <sz val="8"/>
        <rFont val="Century Gothic"/>
        <family val="1"/>
      </rPr>
      <t>Selection of commercial rated sails (weight rating and wind rated for winds in excess of 40 knots)</t>
    </r>
    <r>
      <rPr>
        <b/>
        <sz val="8"/>
        <rFont val="Century Gothic"/>
        <family val="1"/>
      </rPr>
      <t xml:space="preserve">
Administration 
- </t>
    </r>
    <r>
      <rPr>
        <sz val="8"/>
        <rFont val="Century Gothic"/>
        <family val="1"/>
      </rPr>
      <t xml:space="preserve">Procedure in place for the removal of shade sails in extreme weather conditions
- Preventative maintenance schedule
</t>
    </r>
    <r>
      <rPr>
        <b/>
        <sz val="8"/>
        <rFont val="Century Gothic"/>
        <family val="1"/>
      </rPr>
      <t xml:space="preserve">- </t>
    </r>
    <r>
      <rPr>
        <sz val="8"/>
        <rFont val="Century Gothic"/>
        <family val="1"/>
      </rPr>
      <t>Workplace Inspections</t>
    </r>
  </si>
  <si>
    <t>Plant and Equipment</t>
  </si>
  <si>
    <t>Failure of lift/elevator</t>
  </si>
  <si>
    <t>Lifts and elevators</t>
  </si>
  <si>
    <r>
      <t xml:space="preserve">Engineering
- </t>
    </r>
    <r>
      <rPr>
        <sz val="8"/>
        <rFont val="Century Gothic"/>
        <family val="1"/>
      </rPr>
      <t>Installation of manufacturer recommended components
- Limit switches and control systems (e.g. braking systems)
- Provision of a phone/intercom system in lifts</t>
    </r>
    <r>
      <rPr>
        <b/>
        <sz val="8"/>
        <rFont val="Century Gothic"/>
        <family val="1"/>
      </rPr>
      <t xml:space="preserve">
Administration
- </t>
    </r>
    <r>
      <rPr>
        <sz val="8"/>
        <rFont val="Century Gothic"/>
        <family val="1"/>
      </rPr>
      <t>Design of lift/elevator to Australian Standards
- Preventative maintenance schedule
- Workplace inspections</t>
    </r>
  </si>
  <si>
    <t xml:space="preserve">Work related bullying:
• Abusive, insulting or offensive language or comments
• Unjustified criticism or complaints
• Deliberately excluding some from workplace activities 
• Withholding information that is vital for effective work performance
• Setting unreasonable timelines or constantly changing deadlines
• Setting tasks that are unreasonably below or beyond a person's skill level
• Lack of or denying access to information, supervision, consultation, or resources to the detriment of the worker
• Spreading misinformation or malicious rumours
• Changing work arrangements such as work hours or planned leave without consulting with staff
</t>
  </si>
  <si>
    <r>
      <t>Administration</t>
    </r>
    <r>
      <rPr>
        <sz val="8"/>
        <rFont val="Century Gothic"/>
        <family val="1"/>
      </rPr>
      <t xml:space="preserve"> 
- Develop an agreed local Workplace Bullying Policy and communicate it to all staff
- Promote the availability of the Employee Assistance Program
- Use Annual Implementation Plan to set and monitor objectives and targets within reasonable timeframes that are consistent with the available resources e.g. staff, equipment
- Develop an agreed individual Performance Development Plan (PDP)  which clearly outlines key accountabilities, activities, and behaviours
- Promote the availability of DET eLearning modules e.g. Respectful Workplaces, Equal Opportunity and Workplace Bullying
- Managers to meet regularly with staff to discuss expected behaviours and work tasks as documented in the agreed PDP
- Provide staff with the opportunity to attend professional development training and record all training in the Training Planner/ Register
- Facilitate teamwork and co-operation
- Managers to act in a timely manner on unreasonable behaviour they see or become aware of
- Open and transparent communication with staff
- Leaders and managers to model public sector values
- Access to Conflict Resolution Support Service to assist in addressing workplace conflict
- Reporting on eduSafe</t>
    </r>
  </si>
  <si>
    <t>Sunburn (UV radiation), exposure to microwaves and laser pointers</t>
  </si>
  <si>
    <r>
      <t>Engineering</t>
    </r>
    <r>
      <rPr>
        <sz val="8"/>
        <rFont val="Century Gothic"/>
        <family val="1"/>
      </rPr>
      <t xml:space="preserve">
- Use of alternative pointers</t>
    </r>
    <r>
      <rPr>
        <b/>
        <sz val="8"/>
        <rFont val="Century Gothic"/>
        <family val="1"/>
      </rPr>
      <t xml:space="preserve">
Administration</t>
    </r>
    <r>
      <rPr>
        <sz val="8"/>
        <rFont val="Century Gothic"/>
        <family val="1"/>
      </rPr>
      <t xml:space="preserve"> 
- Risk assessment of task/activity taking into consideration time spent in direct sunlight
- Pre purchasing risk assessment (e.g. ensure compliance to Australian Standard, appropriate for purpose)
- Scheduling of outdoor activities before or after the middle of the day
- Preventative maintenance program
- Workplace inspections 
- Safe work procedures
- Annual radiation detection monitoring 
</t>
    </r>
    <r>
      <rPr>
        <b/>
        <sz val="8"/>
        <rFont val="Century Gothic"/>
        <family val="1"/>
      </rPr>
      <t>PPE</t>
    </r>
    <r>
      <rPr>
        <sz val="8"/>
        <rFont val="Century Gothic"/>
        <family val="1"/>
      </rPr>
      <t xml:space="preserve"> 
- Ensure appropriate PPE is used during outdoor activities (e.g. sunscreen, hats, long sleeve tops, sunglasses etc.)</t>
    </r>
  </si>
  <si>
    <t xml:space="preserve">Robbery/ hold up </t>
  </si>
  <si>
    <r>
      <t xml:space="preserve">Engineering
</t>
    </r>
    <r>
      <rPr>
        <sz val="8"/>
        <rFont val="Century Gothic"/>
        <family val="1"/>
      </rPr>
      <t xml:space="preserve">- Installation of security screens/physical barriers between money handling areas (i.e. canteen/administration areas) and customers.
</t>
    </r>
    <r>
      <rPr>
        <b/>
        <sz val="8"/>
        <rFont val="Century Gothic"/>
        <family val="1"/>
      </rPr>
      <t>Administration</t>
    </r>
    <r>
      <rPr>
        <sz val="8"/>
        <rFont val="Century Gothic"/>
        <family val="1"/>
      </rPr>
      <t xml:space="preserve"> 
- Storage of minimal float
- Procedures and training 
- Use of CCTV and other devices for surveillance and observation</t>
    </r>
  </si>
  <si>
    <t>Exposure to sharps (e.g. knives, scissors, syringes, broken glass etc.)</t>
  </si>
  <si>
    <r>
      <t>Administration</t>
    </r>
    <r>
      <rPr>
        <sz val="8"/>
        <rFont val="Century Gothic"/>
        <family val="1"/>
      </rPr>
      <t xml:space="preserve"> 
- Pre task risk assessment
- Safe storage of knives and other sharp equipment
- Education and training of employees and students
- Supervision of students
- Maintenance of knives
- Workplace Inspections
- Provision of a sharps bin
</t>
    </r>
    <r>
      <rPr>
        <b/>
        <sz val="8"/>
        <rFont val="Century Gothic"/>
        <family val="1"/>
      </rPr>
      <t>PPE</t>
    </r>
    <r>
      <rPr>
        <sz val="8"/>
        <rFont val="Century Gothic"/>
        <family val="1"/>
      </rPr>
      <t xml:space="preserve"> 
- Closed footwear as part of uniform policy</t>
    </r>
  </si>
  <si>
    <t>Slip Trip or Fall hazards (e.g. loose carpet/flooring, pot holes, cracks in concrete, furniture and stored objects, cables, kerbing, poor slip resistance/condition of floor surface, stairs etc.)</t>
  </si>
  <si>
    <r>
      <t>Elimination</t>
    </r>
    <r>
      <rPr>
        <sz val="8"/>
        <rFont val="Century Gothic"/>
        <family val="1"/>
      </rPr>
      <t xml:space="preserve"> 
- Removal of trip hazards
</t>
    </r>
    <r>
      <rPr>
        <b/>
        <sz val="8"/>
        <rFont val="Century Gothic"/>
        <family val="1"/>
      </rPr>
      <t>Engineering</t>
    </r>
    <r>
      <rPr>
        <sz val="8"/>
        <rFont val="Century Gothic"/>
        <family val="1"/>
      </rPr>
      <t xml:space="preserve"> 
- Buildings constructed/designed to relevant Australian Standards and the Building Code of Australia to ensure appropriate entry, egress and storage areas 
- Ensure stairs are built to relevant Australian Standards (AS/NZS 1657) and the Building Code of Australia
- Provision of appropriate levels of lighting in accordance with AS/NZS 1680
- Selection of hard wearing floor surfaces
- Non slip mats placed at the entrance to the building
- Installation of awnings over door entrances
</t>
    </r>
    <r>
      <rPr>
        <b/>
        <sz val="8"/>
        <rFont val="Century Gothic"/>
        <family val="1"/>
      </rPr>
      <t>Administration</t>
    </r>
    <r>
      <rPr>
        <sz val="8"/>
        <rFont val="Century Gothic"/>
        <family val="1"/>
      </rPr>
      <t xml:space="preserve"> 
- Pre purchase checklist with specification for floor slip resistance in accordance with AS/NZS 4586
- Slip resistance assessments to ensure compliance with AS/NZS 4663.
- Incident and hazard reporting 
- Workplace inspections
- Preventative maintenance programs (e.g. cleaning and repair/maintenance schedules)
- Training/education of employees 
- Workplace uniform policy (e.g. non slip footwear)</t>
    </r>
  </si>
  <si>
    <t>Vehicle and pedestrian interaction (e.g. car park, road crossings etc.)</t>
  </si>
  <si>
    <t>Roadway</t>
  </si>
  <si>
    <r>
      <t>Engineering</t>
    </r>
    <r>
      <rPr>
        <sz val="8"/>
        <rFont val="Century Gothic"/>
        <family val="1"/>
      </rPr>
      <t xml:space="preserve"> 
- Separation of vehicle/pedestrian areas (e.g. bollards, fences etc.)
- Traffic control devices (pedestrian crossing, traffic lights, speed humps etc.)
</t>
    </r>
    <r>
      <rPr>
        <b/>
        <sz val="8"/>
        <rFont val="Century Gothic"/>
        <family val="1"/>
      </rPr>
      <t>Administration</t>
    </r>
    <r>
      <rPr>
        <sz val="8"/>
        <rFont val="Century Gothic"/>
        <family val="1"/>
      </rPr>
      <t xml:space="preserve"> 
- Traffic management procedure
- Traffic management plan
- Speed restriction signage
- Directional signage
- Traffic awareness training</t>
    </r>
    <r>
      <rPr>
        <sz val="8"/>
        <rFont val="Arial"/>
        <family val="2"/>
      </rPr>
      <t/>
    </r>
  </si>
  <si>
    <t>Fall from heights (e.g. working on the roof, cleaning gutters or windows, accessing mezzanine storage areas etc.)</t>
  </si>
  <si>
    <r>
      <t>Elimination</t>
    </r>
    <r>
      <rPr>
        <sz val="8"/>
        <rFont val="Century Gothic"/>
        <family val="1"/>
      </rPr>
      <t xml:space="preserve"> 
- Banning the storage of items in mezzanine areas
</t>
    </r>
    <r>
      <rPr>
        <b/>
        <sz val="8"/>
        <rFont val="Century Gothic"/>
        <family val="1"/>
      </rPr>
      <t>Substitution</t>
    </r>
    <r>
      <rPr>
        <sz val="8"/>
        <rFont val="Century Gothic"/>
        <family val="1"/>
      </rPr>
      <t xml:space="preserve"> 
- Installing equipment at ground level where possible (e.g. air-conditioner) 
</t>
    </r>
    <r>
      <rPr>
        <b/>
        <sz val="8"/>
        <rFont val="Century Gothic"/>
        <family val="1"/>
      </rPr>
      <t>Engineering</t>
    </r>
    <r>
      <rPr>
        <sz val="8"/>
        <rFont val="Century Gothic"/>
        <family val="1"/>
      </rPr>
      <t xml:space="preserve"> 
- Use of elevated work platforms (e.g. scissor lifts, cherry pickers etc.)
- Installation of roof anchor points for work positioning/ fall arrest systems in accordance with AS/NZS 1891
- Designated reinforced walkways
- Provision of appropriate edge protection in accordance with AS/NZS 1657 (e.g. guard rails, handrails etc.) 
- Installation of ladder anchor points for roof access
- Provision of gutter guards to minimise the requirement to clean gutters on the roof
</t>
    </r>
    <r>
      <rPr>
        <b/>
        <sz val="8"/>
        <rFont val="Century Gothic"/>
        <family val="1"/>
      </rPr>
      <t>Administration</t>
    </r>
    <r>
      <rPr>
        <sz val="8"/>
        <rFont val="Century Gothic"/>
        <family val="1"/>
      </rPr>
      <t xml:space="preserve"> 
- Contractor management procedures
- Building maintenance schedule
- Height safety training for employees
- Working at Height Procedure
- Safe Work Procedure
- Training in the use of step ladders (e.g. 3 points of contact)
- Use of industrial rated ladders
</t>
    </r>
    <r>
      <rPr>
        <b/>
        <sz val="8"/>
        <rFont val="Century Gothic"/>
        <family val="1"/>
      </rPr>
      <t>PPE</t>
    </r>
    <r>
      <rPr>
        <sz val="8"/>
        <rFont val="Century Gothic"/>
        <family val="1"/>
      </rPr>
      <t xml:space="preserve"> 
- Provision and use of PPE (e.g. harness)</t>
    </r>
  </si>
  <si>
    <t xml:space="preserve">Bernadette Duggan </t>
  </si>
  <si>
    <t>Leader of Sport and Road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</si>
</sst>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x14ac:knownFonts="1">
    <font>
      <sz val="10"/>
      <name val="Arial"/>
    </font>
    <font>
      <sz val="8"/>
      <name val="Arial"/>
      <family val="2"/>
    </font>
    <font>
      <b/>
      <sz val="10"/>
      <name val="Arial"/>
      <family val="2"/>
    </font>
    <font>
      <sz val="10"/>
      <name val="Arial"/>
      <family val="2"/>
    </font>
    <font>
      <b/>
      <sz val="8"/>
      <name val="Arial"/>
      <family val="2"/>
    </font>
    <font>
      <sz val="8"/>
      <name val="Arial"/>
      <family val="2"/>
    </font>
    <font>
      <b/>
      <sz val="11"/>
      <color indexed="9"/>
      <name val="Arial"/>
      <family val="2"/>
    </font>
    <font>
      <sz val="10"/>
      <name val="Century Gothic"/>
      <family val="1"/>
    </font>
    <font>
      <sz val="9"/>
      <name val="Century Gothic"/>
      <family val="1"/>
    </font>
    <font>
      <b/>
      <sz val="10"/>
      <name val="Century Gothic"/>
      <family val="1"/>
    </font>
    <font>
      <b/>
      <sz val="11"/>
      <name val="Century Gothic"/>
      <family val="1"/>
    </font>
    <font>
      <sz val="11"/>
      <name val="Century Gothic"/>
      <family val="1"/>
    </font>
    <font>
      <sz val="8"/>
      <name val="Century Gothic"/>
      <family val="1"/>
    </font>
    <font>
      <b/>
      <sz val="14"/>
      <name val="Century Gothic"/>
      <family val="1"/>
    </font>
    <font>
      <b/>
      <i/>
      <sz val="14"/>
      <color indexed="36"/>
      <name val="Century Gothic"/>
      <family val="1"/>
    </font>
    <font>
      <b/>
      <sz val="8"/>
      <color indexed="9"/>
      <name val="Century Gothic"/>
      <family val="1"/>
    </font>
    <font>
      <b/>
      <sz val="8"/>
      <name val="Century Gothic"/>
      <family val="1"/>
    </font>
    <font>
      <sz val="11"/>
      <name val="Calibri"/>
      <family val="2"/>
    </font>
    <font>
      <b/>
      <sz val="15"/>
      <color theme="3"/>
      <name val="Calibri"/>
      <family val="2"/>
      <scheme val="minor"/>
    </font>
    <font>
      <b/>
      <sz val="26"/>
      <color rgb="FF004EA8"/>
      <name val="Century Gothic"/>
      <family val="1"/>
    </font>
    <font>
      <b/>
      <sz val="10"/>
      <color rgb="FF7030A0"/>
      <name val="Century Gothic"/>
      <family val="1"/>
    </font>
    <font>
      <sz val="11"/>
      <name val="Calibri"/>
      <family val="2"/>
      <scheme val="minor"/>
    </font>
    <font>
      <b/>
      <sz val="8"/>
      <color theme="0"/>
      <name val="Century Gothic"/>
      <family val="1"/>
    </font>
    <font>
      <b/>
      <i/>
      <sz val="20"/>
      <color rgb="FF7030A0"/>
      <name val="Century Gothic"/>
      <family val="1"/>
    </font>
    <font>
      <b/>
      <sz val="8"/>
      <color rgb="FF7030A0"/>
      <name val="Century Gothic"/>
      <family val="1"/>
    </font>
    <font>
      <b/>
      <sz val="14"/>
      <color theme="0"/>
      <name val="Century Gothic"/>
      <family val="1"/>
    </font>
    <font>
      <b/>
      <sz val="9"/>
      <color rgb="FF000000"/>
      <name val="Century Gothic"/>
      <family val="1"/>
    </font>
    <font>
      <b/>
      <i/>
      <sz val="22"/>
      <color rgb="FF7030A0"/>
      <name val="Century Gothic"/>
      <family val="1"/>
    </font>
    <font>
      <b/>
      <sz val="22"/>
      <color rgb="FF7030A0"/>
      <name val="Century Gothic"/>
      <family val="1"/>
    </font>
    <font>
      <sz val="10"/>
      <color theme="1"/>
      <name val="Arial"/>
      <family val="2"/>
    </font>
    <font>
      <sz val="10"/>
      <color theme="1"/>
      <name val="Century Gothic"/>
      <family val="1"/>
    </font>
    <font>
      <sz val="10"/>
      <color rgb="FF000000"/>
      <name val="Calibri"/>
      <family val="2"/>
    </font>
    <font>
      <b/>
      <sz val="10"/>
      <color rgb="FF000000"/>
      <name val="Calibri"/>
      <family val="2"/>
    </font>
    <font>
      <sz val="6"/>
      <name val="Calibri"/>
      <family val="2"/>
      <scheme val="minor"/>
    </font>
    <font>
      <b/>
      <sz val="11"/>
      <color rgb="FF000000"/>
      <name val="Calibri"/>
      <family val="2"/>
    </font>
    <font>
      <b/>
      <sz val="11"/>
      <name val="Calibri"/>
      <family val="2"/>
    </font>
    <font>
      <sz val="11"/>
      <color rgb="FFFFFFFF"/>
      <name val="Calibri"/>
      <family val="2"/>
    </font>
    <font>
      <sz val="11"/>
      <color rgb="FF000000"/>
      <name val="Calibri"/>
      <family val="2"/>
    </font>
    <font>
      <b/>
      <sz val="9"/>
      <name val="Arial"/>
      <family val="2"/>
    </font>
    <font>
      <b/>
      <sz val="9"/>
      <color rgb="FF000000"/>
      <name val="Arial"/>
      <family val="2"/>
    </font>
    <font>
      <b/>
      <sz val="9"/>
      <color rgb="FFFFFFFF"/>
      <name val="Arial"/>
      <family val="2"/>
    </font>
    <font>
      <sz val="9"/>
      <name val="Symbol"/>
      <family val="1"/>
      <charset val="2"/>
    </font>
    <font>
      <sz val="9"/>
      <name val="Arial"/>
      <family val="2"/>
    </font>
    <font>
      <b/>
      <sz val="12"/>
      <color theme="0"/>
      <name val="Century Gothic"/>
      <family val="1"/>
    </font>
    <font>
      <b/>
      <sz val="11"/>
      <name val="Calibri"/>
      <family val="2"/>
      <scheme val="minor"/>
    </font>
    <font>
      <sz val="10"/>
      <name val="Century Gothic"/>
      <family val="2"/>
    </font>
    <font>
      <b/>
      <sz val="10"/>
      <name val="Century Gothic"/>
      <family val="2"/>
    </font>
    <font>
      <sz val="14"/>
      <name val="Century Gothic"/>
      <family val="2"/>
    </font>
    <font>
      <b/>
      <sz val="14"/>
      <name val="Century Gothic"/>
      <family val="2"/>
    </font>
    <font>
      <b/>
      <sz val="8"/>
      <name val="Century Gothic"/>
      <family val="2"/>
    </font>
    <font>
      <sz val="8"/>
      <name val="Century Gothic"/>
      <family val="2"/>
    </font>
    <font>
      <b/>
      <sz val="6"/>
      <name val="Century Gothic"/>
      <family val="2"/>
    </font>
    <font>
      <sz val="6"/>
      <name val="Century Gothic"/>
      <family val="2"/>
    </font>
    <font>
      <b/>
      <sz val="6"/>
      <name val="Century Gothic"/>
      <family val="1"/>
    </font>
    <font>
      <b/>
      <sz val="10"/>
      <color theme="0"/>
      <name val="Arial"/>
      <family val="2"/>
    </font>
    <font>
      <sz val="14"/>
      <color rgb="FF000000"/>
      <name val="Times New Roman"/>
      <family val="1"/>
    </font>
    <font>
      <sz val="10"/>
      <color theme="0"/>
      <name val="Arial"/>
      <family val="2"/>
    </font>
    <font>
      <b/>
      <sz val="10"/>
      <color theme="0"/>
      <name val="Century Gothic"/>
      <family val="2"/>
    </font>
    <font>
      <sz val="11"/>
      <color rgb="FF000000"/>
      <name val="Calibri"/>
      <family val="2"/>
      <scheme val="minor"/>
    </font>
    <font>
      <sz val="8"/>
      <color rgb="FF000000"/>
      <name val="Century Gothic"/>
      <family val="2"/>
    </font>
    <font>
      <sz val="48"/>
      <color theme="0"/>
      <name val="Arial"/>
      <family val="2"/>
    </font>
    <font>
      <b/>
      <sz val="36"/>
      <color theme="0"/>
      <name val="Arial"/>
      <family val="2"/>
    </font>
    <font>
      <b/>
      <sz val="48"/>
      <color theme="0"/>
      <name val="Arial"/>
      <family val="2"/>
    </font>
    <font>
      <sz val="11"/>
      <color rgb="FF000000"/>
      <name val="Calibri"/>
    </font>
    <font>
      <sz val="8"/>
      <color rgb="FF000000"/>
      <name val="Century Gothic"/>
    </font>
    <font>
      <sz val="11"/>
      <name val="Calibri"/>
    </font>
    <font>
      <sz val="11"/>
      <color rgb="FF000000"/>
      <name val="Calibri"/>
      <charset val="1"/>
    </font>
    <font>
      <sz val="11"/>
      <color rgb="FF000000"/>
      <name val="Calibri"/>
      <scheme val="minor"/>
    </font>
  </fonts>
  <fills count="31">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31"/>
        <bgColor indexed="64"/>
      </patternFill>
    </fill>
    <fill>
      <patternFill patternType="solid">
        <fgColor indexed="11"/>
        <bgColor indexed="64"/>
      </patternFill>
    </fill>
    <fill>
      <patternFill patternType="solid">
        <fgColor indexed="12"/>
        <bgColor indexed="64"/>
      </patternFill>
    </fill>
    <fill>
      <patternFill patternType="solid">
        <fgColor indexed="9"/>
        <bgColor indexed="64"/>
      </patternFill>
    </fill>
    <fill>
      <patternFill patternType="solid">
        <fgColor rgb="FF004EA8"/>
        <bgColor indexed="64"/>
      </patternFill>
    </fill>
    <fill>
      <patternFill patternType="solid">
        <fgColor theme="0" tint="-4.9989318521683403E-2"/>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rgb="FF5B9BD5"/>
        <bgColor indexed="64"/>
      </patternFill>
    </fill>
    <fill>
      <patternFill patternType="solid">
        <fgColor rgb="FF70AD47"/>
        <bgColor indexed="64"/>
      </patternFill>
    </fill>
    <fill>
      <patternFill patternType="solid">
        <fgColor rgb="FFFFC000"/>
        <bgColor indexed="64"/>
      </patternFill>
    </fill>
    <fill>
      <patternFill patternType="solid">
        <fgColor theme="0"/>
        <bgColor indexed="64"/>
      </patternFill>
    </fill>
    <fill>
      <patternFill patternType="solid">
        <fgColor rgb="FFBFBFBF"/>
        <bgColor indexed="64"/>
      </patternFill>
    </fill>
    <fill>
      <patternFill patternType="solid">
        <fgColor rgb="FFF2F2F2"/>
        <bgColor indexed="64"/>
      </patternFill>
    </fill>
    <fill>
      <patternFill patternType="solid">
        <fgColor rgb="FFA6A6A6"/>
        <bgColor indexed="64"/>
      </patternFill>
    </fill>
    <fill>
      <patternFill patternType="solid">
        <fgColor rgb="FF0070C0"/>
        <bgColor indexed="64"/>
      </patternFill>
    </fill>
    <fill>
      <patternFill patternType="solid">
        <fgColor rgb="FF963A98"/>
        <bgColor indexed="64"/>
      </patternFill>
    </fill>
    <fill>
      <patternFill patternType="solid">
        <fgColor rgb="FFFFFFFF"/>
        <bgColor indexed="64"/>
      </patternFill>
    </fill>
    <fill>
      <patternFill patternType="solid">
        <fgColor rgb="FFD9D9D9"/>
        <bgColor indexed="64"/>
      </patternFill>
    </fill>
    <fill>
      <patternFill patternType="solid">
        <fgColor rgb="FFDBE5F1"/>
        <bgColor indexed="64"/>
      </patternFill>
    </fill>
    <fill>
      <patternFill patternType="solid">
        <fgColor rgb="FF000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C00000"/>
        <bgColor indexed="64"/>
      </patternFill>
    </fill>
    <fill>
      <patternFill patternType="solid">
        <fgColor theme="1"/>
        <bgColor indexed="64"/>
      </patternFill>
    </fill>
  </fills>
  <borders count="58">
    <border>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thick">
        <color theme="4"/>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top/>
      <bottom style="thin">
        <color rgb="FF000000"/>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18" fillId="0" borderId="42" applyNumberFormat="0" applyFill="0" applyAlignment="0" applyProtection="0"/>
  </cellStyleXfs>
  <cellXfs count="402">
    <xf numFmtId="0" fontId="0" fillId="0" borderId="0" xfId="0"/>
    <xf numFmtId="0" fontId="0" fillId="0" borderId="0" xfId="0" applyAlignment="1">
      <alignment wrapText="1"/>
    </xf>
    <xf numFmtId="0" fontId="6" fillId="8" borderId="0" xfId="0" applyFont="1" applyFill="1" applyAlignment="1">
      <alignment horizontal="center" vertical="center" wrapText="1"/>
    </xf>
    <xf numFmtId="0" fontId="3" fillId="0" borderId="0" xfId="0" applyFont="1" applyAlignment="1">
      <alignment vertical="top" wrapText="1"/>
    </xf>
    <xf numFmtId="17" fontId="3" fillId="0" borderId="0" xfId="0" applyNumberFormat="1" applyFont="1" applyAlignment="1">
      <alignment horizontal="left" vertical="top"/>
    </xf>
    <xf numFmtId="0" fontId="3" fillId="0" borderId="0" xfId="0" applyFont="1" applyAlignment="1">
      <alignment horizontal="left" vertical="top"/>
    </xf>
    <xf numFmtId="0" fontId="3" fillId="9" borderId="0" xfId="0" applyFont="1" applyFill="1" applyAlignment="1">
      <alignment vertical="top" wrapText="1"/>
    </xf>
    <xf numFmtId="17" fontId="3" fillId="9" borderId="0" xfId="0" applyNumberFormat="1" applyFont="1" applyFill="1" applyAlignment="1">
      <alignment horizontal="left" vertical="top"/>
    </xf>
    <xf numFmtId="0" fontId="3" fillId="9" borderId="0" xfId="0" applyFont="1" applyFill="1" applyAlignment="1">
      <alignment horizontal="left" vertical="top" wrapText="1"/>
    </xf>
    <xf numFmtId="0" fontId="3" fillId="0" borderId="0" xfId="0" applyFont="1" applyAlignment="1">
      <alignment horizontal="left" vertical="top" wrapText="1"/>
    </xf>
    <xf numFmtId="0" fontId="0" fillId="9" borderId="0" xfId="0" applyFill="1" applyAlignment="1">
      <alignment vertical="top" wrapText="1"/>
    </xf>
    <xf numFmtId="17" fontId="0" fillId="9" borderId="0" xfId="0" applyNumberFormat="1" applyFill="1" applyAlignment="1">
      <alignment horizontal="left" vertical="top" wrapText="1"/>
    </xf>
    <xf numFmtId="0" fontId="0" fillId="0" borderId="0" xfId="0" applyAlignment="1">
      <alignment vertical="top" wrapText="1"/>
    </xf>
    <xf numFmtId="17" fontId="0" fillId="0" borderId="0" xfId="0" applyNumberFormat="1" applyAlignment="1">
      <alignment horizontal="left" vertical="top" wrapText="1"/>
    </xf>
    <xf numFmtId="0" fontId="2" fillId="9" borderId="0" xfId="0" applyFont="1" applyFill="1" applyAlignment="1">
      <alignment horizontal="left" vertical="top" wrapText="1"/>
    </xf>
    <xf numFmtId="0" fontId="2" fillId="0" borderId="0" xfId="0" applyFont="1" applyAlignment="1">
      <alignment horizontal="left" vertical="top" wrapText="1"/>
    </xf>
    <xf numFmtId="0" fontId="7" fillId="0" borderId="0" xfId="0" applyFont="1"/>
    <xf numFmtId="0" fontId="12" fillId="0" borderId="0" xfId="0" applyFont="1"/>
    <xf numFmtId="0" fontId="13" fillId="0" borderId="0" xfId="0" applyFont="1" applyAlignment="1">
      <alignment horizontal="left" vertical="center"/>
    </xf>
    <xf numFmtId="0" fontId="19" fillId="0" borderId="0" xfId="0" applyFont="1"/>
    <xf numFmtId="0" fontId="15" fillId="3" borderId="1"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2" fillId="0" borderId="4" xfId="0" applyFont="1" applyBorder="1" applyAlignment="1" applyProtection="1">
      <alignment horizontal="left" vertical="top" wrapText="1"/>
      <protection locked="0"/>
    </xf>
    <xf numFmtId="0" fontId="12" fillId="0" borderId="4"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horizontal="center" vertical="top" wrapText="1"/>
      <protection locked="0"/>
    </xf>
    <xf numFmtId="0" fontId="12" fillId="0" borderId="4" xfId="0" applyFont="1" applyBorder="1" applyAlignment="1" applyProtection="1">
      <alignment horizontal="center" vertical="top" wrapText="1"/>
      <protection locked="0"/>
    </xf>
    <xf numFmtId="0" fontId="12" fillId="2" borderId="5" xfId="0" applyFont="1" applyFill="1" applyBorder="1" applyAlignment="1">
      <alignment horizontal="center" vertical="top" wrapText="1"/>
    </xf>
    <xf numFmtId="0" fontId="16" fillId="4" borderId="7" xfId="0" applyFont="1" applyFill="1" applyBorder="1" applyAlignment="1" applyProtection="1">
      <alignment vertical="top" wrapText="1"/>
      <protection locked="0"/>
    </xf>
    <xf numFmtId="0" fontId="12" fillId="0" borderId="8"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9" xfId="0" applyFont="1" applyBorder="1" applyAlignment="1" applyProtection="1">
      <alignment vertical="top" wrapText="1"/>
      <protection locked="0"/>
    </xf>
    <xf numFmtId="0" fontId="12" fillId="0" borderId="0" xfId="0" applyFont="1" applyAlignment="1">
      <alignment vertical="top" wrapText="1"/>
    </xf>
    <xf numFmtId="0" fontId="12" fillId="0" borderId="8" xfId="0" applyFont="1" applyBorder="1" applyAlignment="1" applyProtection="1">
      <alignment horizontal="left" vertical="top" wrapText="1"/>
      <protection locked="0"/>
    </xf>
    <xf numFmtId="0" fontId="16" fillId="4" borderId="10" xfId="0" applyFont="1" applyFill="1" applyBorder="1" applyAlignment="1" applyProtection="1">
      <alignment vertical="top" wrapText="1"/>
      <protection locked="0"/>
    </xf>
    <xf numFmtId="0" fontId="12" fillId="0" borderId="6"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4" borderId="10" xfId="0" applyFont="1" applyFill="1" applyBorder="1" applyAlignment="1" applyProtection="1">
      <alignment vertical="top" wrapText="1"/>
      <protection locked="0"/>
    </xf>
    <xf numFmtId="0" fontId="12" fillId="0" borderId="0" xfId="0" applyFont="1" applyAlignment="1">
      <alignment vertical="top"/>
    </xf>
    <xf numFmtId="0" fontId="7" fillId="0" borderId="8" xfId="0" applyFont="1" applyBorder="1" applyAlignment="1" applyProtection="1">
      <alignment horizontal="left" vertical="top"/>
      <protection locked="0"/>
    </xf>
    <xf numFmtId="0" fontId="12" fillId="0" borderId="6" xfId="0" applyFont="1" applyBorder="1" applyAlignment="1" applyProtection="1">
      <alignment vertical="top"/>
      <protection locked="0"/>
    </xf>
    <xf numFmtId="0" fontId="12" fillId="0" borderId="11" xfId="0" applyFont="1" applyBorder="1" applyAlignment="1" applyProtection="1">
      <alignment horizontal="center" vertical="top" wrapText="1"/>
      <protection locked="0"/>
    </xf>
    <xf numFmtId="0" fontId="16" fillId="4" borderId="6" xfId="0" applyFont="1" applyFill="1" applyBorder="1" applyAlignment="1" applyProtection="1">
      <alignment vertical="top" wrapText="1"/>
      <protection locked="0"/>
    </xf>
    <xf numFmtId="0" fontId="16" fillId="4" borderId="6" xfId="0" applyFont="1" applyFill="1" applyBorder="1" applyAlignment="1" applyProtection="1">
      <alignment horizontal="left" vertical="top" wrapText="1"/>
      <protection locked="0"/>
    </xf>
    <xf numFmtId="0" fontId="15" fillId="8" borderId="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15" fillId="8" borderId="14" xfId="0" applyFont="1" applyFill="1" applyBorder="1" applyAlignment="1" applyProtection="1">
      <alignment horizontal="center" vertical="center" wrapText="1"/>
      <protection locked="0"/>
    </xf>
    <xf numFmtId="0" fontId="15" fillId="10" borderId="15" xfId="0" applyFont="1" applyFill="1" applyBorder="1" applyAlignment="1" applyProtection="1">
      <alignment horizontal="center" vertical="center" wrapText="1"/>
      <protection locked="0"/>
    </xf>
    <xf numFmtId="0" fontId="12" fillId="8" borderId="4" xfId="0" applyFont="1" applyFill="1" applyBorder="1" applyProtection="1">
      <protection locked="0"/>
    </xf>
    <xf numFmtId="0" fontId="12" fillId="0" borderId="9" xfId="0" applyFont="1" applyBorder="1" applyAlignment="1" applyProtection="1">
      <alignment horizontal="left" vertical="top" wrapText="1"/>
      <protection locked="0"/>
    </xf>
    <xf numFmtId="0" fontId="12" fillId="0" borderId="6" xfId="0" applyFont="1" applyBorder="1"/>
    <xf numFmtId="0" fontId="12" fillId="0" borderId="4" xfId="0" applyFont="1" applyBorder="1"/>
    <xf numFmtId="0" fontId="12" fillId="0" borderId="8" xfId="0" applyFont="1" applyBorder="1" applyAlignment="1">
      <alignment horizontal="left" vertical="top" wrapText="1"/>
    </xf>
    <xf numFmtId="0" fontId="12" fillId="0" borderId="5" xfId="0" applyFont="1" applyBorder="1" applyAlignment="1">
      <alignment horizontal="left" vertical="top" wrapText="1"/>
    </xf>
    <xf numFmtId="0" fontId="12" fillId="0" borderId="9" xfId="0" applyFont="1" applyBorder="1" applyAlignment="1">
      <alignment horizontal="left" vertical="top" wrapText="1"/>
    </xf>
    <xf numFmtId="0" fontId="12" fillId="0" borderId="16" xfId="0" applyFont="1" applyBorder="1" applyAlignment="1" applyProtection="1">
      <alignment horizontal="left" vertical="top" wrapText="1"/>
      <protection locked="0"/>
    </xf>
    <xf numFmtId="0" fontId="12" fillId="0" borderId="0" xfId="0" applyFont="1" applyAlignment="1">
      <alignment horizontal="left" vertical="top" wrapText="1"/>
    </xf>
    <xf numFmtId="0" fontId="9" fillId="0" borderId="17" xfId="0" applyFont="1" applyBorder="1" applyAlignment="1">
      <alignment horizontal="center" vertical="top" wrapText="1"/>
    </xf>
    <xf numFmtId="0" fontId="9" fillId="0" borderId="3" xfId="0" applyFont="1" applyBorder="1" applyAlignment="1">
      <alignment horizontal="justify" vertical="top" wrapText="1"/>
    </xf>
    <xf numFmtId="0" fontId="10" fillId="5" borderId="20" xfId="0" applyFont="1" applyFill="1" applyBorder="1" applyAlignment="1">
      <alignment horizontal="center" vertical="top" wrapText="1"/>
    </xf>
    <xf numFmtId="0" fontId="9" fillId="6" borderId="20" xfId="0" applyFont="1" applyFill="1" applyBorder="1" applyAlignment="1">
      <alignment horizontal="center"/>
    </xf>
    <xf numFmtId="0" fontId="11" fillId="0" borderId="21" xfId="0" applyFont="1" applyBorder="1" applyAlignment="1">
      <alignment horizontal="justify" vertical="top" wrapText="1"/>
    </xf>
    <xf numFmtId="0" fontId="7" fillId="0" borderId="22" xfId="0" applyFont="1" applyBorder="1"/>
    <xf numFmtId="0" fontId="11" fillId="0" borderId="9" xfId="0" applyFont="1" applyBorder="1" applyAlignment="1">
      <alignment horizontal="justify" vertical="top" wrapText="1"/>
    </xf>
    <xf numFmtId="0" fontId="7" fillId="0" borderId="23" xfId="0" applyFont="1" applyBorder="1"/>
    <xf numFmtId="0" fontId="11" fillId="0" borderId="24" xfId="0" applyFont="1" applyBorder="1" applyAlignment="1">
      <alignment horizontal="justify" vertical="top" wrapText="1"/>
    </xf>
    <xf numFmtId="0" fontId="9" fillId="0" borderId="0" xfId="0" applyFont="1"/>
    <xf numFmtId="0" fontId="7" fillId="0" borderId="3" xfId="0" applyFont="1" applyBorder="1"/>
    <xf numFmtId="0" fontId="9" fillId="0" borderId="0" xfId="0" applyFont="1" applyAlignment="1">
      <alignment horizontal="center" vertical="center" wrapText="1"/>
    </xf>
    <xf numFmtId="0" fontId="8" fillId="0" borderId="0" xfId="0" applyFont="1" applyAlignment="1">
      <alignment vertical="center" wrapText="1"/>
    </xf>
    <xf numFmtId="0" fontId="20" fillId="0" borderId="27" xfId="0" applyFont="1" applyBorder="1" applyAlignment="1">
      <alignment vertical="center" wrapText="1"/>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3" fillId="0" borderId="0" xfId="0" applyFont="1"/>
    <xf numFmtId="0" fontId="0" fillId="0" borderId="0" xfId="0" quotePrefix="1"/>
    <xf numFmtId="0" fontId="1" fillId="0" borderId="0" xfId="0" applyFont="1" applyAlignment="1">
      <alignment horizontal="left" vertical="top"/>
    </xf>
    <xf numFmtId="0" fontId="18" fillId="0" borderId="42" xfId="1"/>
    <xf numFmtId="0" fontId="9" fillId="0" borderId="3"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left" vertical="top"/>
    </xf>
    <xf numFmtId="0" fontId="9" fillId="0" borderId="3" xfId="0" applyFont="1" applyBorder="1" applyAlignment="1">
      <alignment horizontal="center" vertical="top" wrapText="1"/>
    </xf>
    <xf numFmtId="0" fontId="9" fillId="0" borderId="20" xfId="0" applyFont="1" applyBorder="1" applyAlignment="1">
      <alignment horizontal="center" vertical="center" wrapText="1"/>
    </xf>
    <xf numFmtId="0" fontId="7" fillId="0" borderId="0" xfId="0" applyFont="1" applyAlignment="1">
      <alignment wrapText="1"/>
    </xf>
    <xf numFmtId="0" fontId="12" fillId="0" borderId="43" xfId="0" applyFont="1" applyBorder="1" applyAlignment="1" applyProtection="1">
      <alignment horizontal="left" vertical="top" wrapText="1"/>
      <protection locked="0"/>
    </xf>
    <xf numFmtId="0" fontId="12" fillId="20" borderId="12" xfId="0" applyFont="1" applyFill="1" applyBorder="1"/>
    <xf numFmtId="0" fontId="12" fillId="20" borderId="2" xfId="0" applyFont="1" applyFill="1" applyBorder="1"/>
    <xf numFmtId="0" fontId="22" fillId="20" borderId="2" xfId="0" applyFont="1" applyFill="1" applyBorder="1" applyAlignment="1">
      <alignment horizontal="left" indent="5"/>
    </xf>
    <xf numFmtId="0" fontId="12" fillId="20" borderId="13" xfId="0" applyFont="1" applyFill="1" applyBorder="1" applyAlignment="1">
      <alignment horizontal="left" indent="5"/>
    </xf>
    <xf numFmtId="0" fontId="12" fillId="20" borderId="14" xfId="0" applyFont="1" applyFill="1" applyBorder="1"/>
    <xf numFmtId="0" fontId="12" fillId="20" borderId="13" xfId="0" applyFont="1" applyFill="1" applyBorder="1"/>
    <xf numFmtId="0" fontId="15" fillId="10" borderId="30"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25" fillId="21" borderId="26" xfId="0" applyFont="1" applyFill="1" applyBorder="1" applyAlignment="1">
      <alignment vertical="center"/>
    </xf>
    <xf numFmtId="0" fontId="26" fillId="0" borderId="0" xfId="0" applyFont="1" applyAlignment="1">
      <alignment vertical="center" wrapText="1"/>
    </xf>
    <xf numFmtId="0" fontId="29" fillId="0" borderId="44" xfId="0" applyFont="1" applyBorder="1"/>
    <xf numFmtId="0" fontId="31" fillId="13" borderId="20" xfId="0" applyFont="1" applyFill="1" applyBorder="1" applyAlignment="1">
      <alignment horizontal="center" vertical="center" wrapText="1"/>
    </xf>
    <xf numFmtId="0" fontId="31" fillId="12" borderId="34" xfId="0" applyFont="1" applyFill="1" applyBorder="1" applyAlignment="1">
      <alignment horizontal="center" vertical="center" wrapText="1"/>
    </xf>
    <xf numFmtId="0" fontId="31" fillId="15" borderId="34" xfId="0" applyFont="1" applyFill="1" applyBorder="1" applyAlignment="1">
      <alignment horizontal="center" vertical="center" wrapText="1"/>
    </xf>
    <xf numFmtId="0" fontId="31" fillId="11" borderId="34"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1" fillId="13" borderId="17" xfId="0" applyFont="1" applyFill="1" applyBorder="1" applyAlignment="1">
      <alignment horizontal="center" vertical="center" wrapText="1"/>
    </xf>
    <xf numFmtId="0" fontId="31" fillId="12" borderId="17" xfId="0" applyFont="1" applyFill="1" applyBorder="1" applyAlignment="1">
      <alignment horizontal="center" vertical="center" wrapText="1"/>
    </xf>
    <xf numFmtId="0" fontId="31" fillId="15" borderId="17" xfId="0" applyFont="1" applyFill="1" applyBorder="1" applyAlignment="1">
      <alignment horizontal="center" vertical="center" wrapText="1"/>
    </xf>
    <xf numFmtId="0" fontId="31" fillId="11" borderId="17"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1" fillId="14" borderId="17" xfId="0" applyFont="1" applyFill="1" applyBorder="1" applyAlignment="1">
      <alignment horizontal="center" vertical="center" wrapText="1"/>
    </xf>
    <xf numFmtId="0" fontId="32" fillId="19" borderId="3" xfId="0" applyFont="1" applyFill="1" applyBorder="1" applyAlignment="1">
      <alignment vertical="center" wrapText="1"/>
    </xf>
    <xf numFmtId="0" fontId="32" fillId="14" borderId="17" xfId="0" applyFont="1" applyFill="1" applyBorder="1" applyAlignment="1">
      <alignment horizontal="center" vertical="center" wrapText="1"/>
    </xf>
    <xf numFmtId="0" fontId="32" fillId="13" borderId="17" xfId="0" applyFont="1" applyFill="1" applyBorder="1" applyAlignment="1">
      <alignment horizontal="center" vertical="center" wrapText="1"/>
    </xf>
    <xf numFmtId="0" fontId="32" fillId="12" borderId="17"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32" fillId="11" borderId="17" xfId="0" applyFont="1" applyFill="1" applyBorder="1" applyAlignment="1">
      <alignment horizontal="center" vertical="center" wrapText="1"/>
    </xf>
    <xf numFmtId="0" fontId="31" fillId="18" borderId="3" xfId="0" applyFont="1" applyFill="1" applyBorder="1" applyAlignment="1">
      <alignment vertical="center" wrapText="1"/>
    </xf>
    <xf numFmtId="0" fontId="31" fillId="18" borderId="17" xfId="0" applyFont="1" applyFill="1" applyBorder="1" applyAlignment="1">
      <alignment horizontal="center" vertical="center" wrapText="1"/>
    </xf>
    <xf numFmtId="0" fontId="31" fillId="18" borderId="45" xfId="0" applyFont="1" applyFill="1" applyBorder="1" applyAlignment="1">
      <alignment horizontal="center" vertical="center" wrapText="1"/>
    </xf>
    <xf numFmtId="0" fontId="0" fillId="18" borderId="45" xfId="0" applyFill="1" applyBorder="1" applyAlignment="1">
      <alignment vertical="top" wrapText="1"/>
    </xf>
    <xf numFmtId="0" fontId="0" fillId="18" borderId="17" xfId="0" applyFill="1" applyBorder="1" applyAlignment="1">
      <alignment vertical="top" wrapText="1"/>
    </xf>
    <xf numFmtId="0" fontId="32" fillId="19" borderId="34" xfId="0" applyFont="1" applyFill="1" applyBorder="1" applyAlignment="1">
      <alignment horizontal="center" vertical="center" wrapText="1"/>
    </xf>
    <xf numFmtId="0" fontId="32" fillId="19" borderId="20" xfId="0" applyFont="1" applyFill="1" applyBorder="1" applyAlignment="1">
      <alignment horizontal="center" vertical="center" wrapText="1"/>
    </xf>
    <xf numFmtId="0" fontId="31" fillId="19" borderId="34" xfId="0" applyFont="1" applyFill="1" applyBorder="1" applyAlignment="1">
      <alignment vertical="center" wrapText="1"/>
    </xf>
    <xf numFmtId="0" fontId="31" fillId="18" borderId="45" xfId="0" applyFont="1" applyFill="1" applyBorder="1" applyAlignment="1">
      <alignment vertical="center" wrapText="1"/>
    </xf>
    <xf numFmtId="0" fontId="31" fillId="18" borderId="17" xfId="0" applyFont="1" applyFill="1" applyBorder="1" applyAlignment="1">
      <alignment vertical="center" wrapText="1"/>
    </xf>
    <xf numFmtId="0" fontId="31" fillId="23" borderId="45" xfId="0" applyFont="1" applyFill="1" applyBorder="1" applyAlignment="1">
      <alignment vertical="center" wrapText="1"/>
    </xf>
    <xf numFmtId="0" fontId="31" fillId="23" borderId="17" xfId="0" applyFont="1" applyFill="1" applyBorder="1" applyAlignment="1">
      <alignment vertical="center" wrapText="1"/>
    </xf>
    <xf numFmtId="0" fontId="15" fillId="8" borderId="46" xfId="0" applyFont="1" applyFill="1" applyBorder="1" applyAlignment="1">
      <alignment horizontal="center" vertical="center" wrapText="1"/>
    </xf>
    <xf numFmtId="0" fontId="15" fillId="8" borderId="47"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1" fillId="0" borderId="43" xfId="0" applyFont="1" applyBorder="1" applyAlignment="1" applyProtection="1">
      <alignment vertical="top" wrapText="1"/>
      <protection locked="0"/>
    </xf>
    <xf numFmtId="0" fontId="12" fillId="0" borderId="43" xfId="0" applyFont="1" applyBorder="1" applyAlignment="1" applyProtection="1">
      <alignment vertical="top" wrapText="1"/>
      <protection locked="0"/>
    </xf>
    <xf numFmtId="0" fontId="12" fillId="0" borderId="43" xfId="0" applyFont="1" applyBorder="1" applyAlignment="1" applyProtection="1">
      <alignment horizontal="center" vertical="top" wrapText="1"/>
      <protection locked="0"/>
    </xf>
    <xf numFmtId="0" fontId="12" fillId="2" borderId="43" xfId="0" applyFont="1" applyFill="1" applyBorder="1" applyAlignment="1">
      <alignment horizontal="center" vertical="top" wrapText="1"/>
    </xf>
    <xf numFmtId="0" fontId="12" fillId="16" borderId="43" xfId="0" applyFont="1" applyFill="1" applyBorder="1" applyAlignment="1" applyProtection="1">
      <alignment vertical="top" wrapText="1"/>
      <protection locked="0"/>
    </xf>
    <xf numFmtId="0" fontId="17" fillId="0" borderId="43" xfId="0" applyFont="1" applyBorder="1" applyAlignment="1" applyProtection="1">
      <alignment vertical="top" wrapText="1"/>
      <protection locked="0"/>
    </xf>
    <xf numFmtId="0" fontId="34" fillId="19" borderId="20" xfId="0" applyFont="1" applyFill="1" applyBorder="1" applyAlignment="1">
      <alignment vertical="center" wrapText="1"/>
    </xf>
    <xf numFmtId="0" fontId="34" fillId="19" borderId="34" xfId="0" applyFont="1" applyFill="1" applyBorder="1" applyAlignment="1">
      <alignment horizontal="left" vertical="center" wrapText="1" indent="2"/>
    </xf>
    <xf numFmtId="0" fontId="34" fillId="19" borderId="34" xfId="0" applyFont="1" applyFill="1" applyBorder="1" applyAlignment="1">
      <alignment vertical="center" wrapText="1"/>
    </xf>
    <xf numFmtId="0" fontId="17" fillId="0" borderId="23" xfId="0" applyFont="1" applyBorder="1" applyAlignment="1">
      <alignment vertical="center" wrapText="1"/>
    </xf>
    <xf numFmtId="0" fontId="36" fillId="14" borderId="45" xfId="0" applyFont="1" applyFill="1" applyBorder="1" applyAlignment="1">
      <alignment vertical="center" wrapText="1"/>
    </xf>
    <xf numFmtId="0" fontId="0" fillId="14" borderId="45" xfId="0" applyFill="1" applyBorder="1" applyAlignment="1">
      <alignment vertical="top" wrapText="1"/>
    </xf>
    <xf numFmtId="0" fontId="0" fillId="14" borderId="17" xfId="0" applyFill="1" applyBorder="1" applyAlignment="1">
      <alignment vertical="top" wrapText="1"/>
    </xf>
    <xf numFmtId="0" fontId="36" fillId="13" borderId="45" xfId="0" applyFont="1" applyFill="1" applyBorder="1" applyAlignment="1">
      <alignment vertical="center" wrapText="1"/>
    </xf>
    <xf numFmtId="0" fontId="0" fillId="13" borderId="45" xfId="0" applyFill="1" applyBorder="1" applyAlignment="1">
      <alignment vertical="top" wrapText="1"/>
    </xf>
    <xf numFmtId="0" fontId="0" fillId="13" borderId="17" xfId="0" applyFill="1" applyBorder="1" applyAlignment="1">
      <alignment vertical="top" wrapText="1"/>
    </xf>
    <xf numFmtId="0" fontId="37" fillId="12" borderId="45" xfId="0" applyFont="1" applyFill="1" applyBorder="1" applyAlignment="1">
      <alignment vertical="center" wrapText="1"/>
    </xf>
    <xf numFmtId="0" fontId="37" fillId="12" borderId="17" xfId="0" applyFont="1" applyFill="1" applyBorder="1" applyAlignment="1">
      <alignment vertical="center" wrapText="1"/>
    </xf>
    <xf numFmtId="0" fontId="37" fillId="15" borderId="45" xfId="0" applyFont="1" applyFill="1" applyBorder="1" applyAlignment="1">
      <alignment vertical="center" wrapText="1"/>
    </xf>
    <xf numFmtId="0" fontId="37" fillId="15" borderId="17" xfId="0" applyFont="1" applyFill="1" applyBorder="1" applyAlignment="1">
      <alignment vertical="center" wrapText="1"/>
    </xf>
    <xf numFmtId="0" fontId="36" fillId="11" borderId="45" xfId="0" applyFont="1" applyFill="1" applyBorder="1" applyAlignment="1">
      <alignment vertical="center" wrapText="1"/>
    </xf>
    <xf numFmtId="0" fontId="0" fillId="11" borderId="17" xfId="0" applyFill="1" applyBorder="1" applyAlignment="1">
      <alignment vertical="top" wrapText="1"/>
    </xf>
    <xf numFmtId="0" fontId="34" fillId="19" borderId="3" xfId="0" applyFont="1" applyFill="1" applyBorder="1" applyAlignment="1">
      <alignment vertical="center" wrapText="1"/>
    </xf>
    <xf numFmtId="0" fontId="34" fillId="19" borderId="17" xfId="0" applyFont="1" applyFill="1" applyBorder="1" applyAlignment="1">
      <alignment horizontal="left" vertical="center" wrapText="1" indent="2"/>
    </xf>
    <xf numFmtId="0" fontId="34" fillId="19" borderId="17" xfId="0" applyFont="1" applyFill="1" applyBorder="1" applyAlignment="1">
      <alignment vertical="center" wrapText="1"/>
    </xf>
    <xf numFmtId="0" fontId="0" fillId="12" borderId="45" xfId="0" applyFill="1" applyBorder="1" applyAlignment="1">
      <alignment vertical="top" wrapText="1"/>
    </xf>
    <xf numFmtId="0" fontId="0" fillId="12" borderId="17" xfId="0" applyFill="1" applyBorder="1" applyAlignment="1">
      <alignment vertical="top" wrapText="1"/>
    </xf>
    <xf numFmtId="0" fontId="0" fillId="15" borderId="17" xfId="0" applyFill="1" applyBorder="1" applyAlignment="1">
      <alignment vertical="top" wrapText="1"/>
    </xf>
    <xf numFmtId="0" fontId="36" fillId="11" borderId="17" xfId="0" applyFont="1" applyFill="1" applyBorder="1" applyAlignment="1">
      <alignment vertical="center" wrapText="1"/>
    </xf>
    <xf numFmtId="0" fontId="0" fillId="0" borderId="23" xfId="0" applyBorder="1" applyAlignment="1">
      <alignment vertical="top" wrapText="1"/>
    </xf>
    <xf numFmtId="0" fontId="0" fillId="0" borderId="3" xfId="0" applyBorder="1" applyAlignment="1">
      <alignment vertical="top" wrapText="1"/>
    </xf>
    <xf numFmtId="0" fontId="17" fillId="15" borderId="17" xfId="0" applyFont="1" applyFill="1" applyBorder="1" applyAlignment="1">
      <alignment vertical="center" wrapText="1"/>
    </xf>
    <xf numFmtId="0" fontId="17" fillId="0" borderId="3" xfId="0" applyFont="1" applyBorder="1" applyAlignment="1">
      <alignment vertical="center" wrapText="1"/>
    </xf>
    <xf numFmtId="0" fontId="36" fillId="14" borderId="17" xfId="0" applyFont="1" applyFill="1" applyBorder="1" applyAlignment="1">
      <alignment vertical="center" wrapText="1"/>
    </xf>
    <xf numFmtId="0" fontId="17" fillId="12" borderId="45" xfId="0" applyFont="1" applyFill="1" applyBorder="1" applyAlignment="1">
      <alignment vertical="center" wrapText="1"/>
    </xf>
    <xf numFmtId="0" fontId="17" fillId="12" borderId="17" xfId="0" applyFont="1" applyFill="1" applyBorder="1" applyAlignment="1">
      <alignment vertical="center" wrapText="1"/>
    </xf>
    <xf numFmtId="0" fontId="0" fillId="15" borderId="45" xfId="0" applyFill="1" applyBorder="1" applyAlignment="1">
      <alignment vertical="top" wrapText="1"/>
    </xf>
    <xf numFmtId="0" fontId="0" fillId="11" borderId="45" xfId="0" applyFill="1" applyBorder="1" applyAlignment="1">
      <alignment vertical="top" wrapText="1"/>
    </xf>
    <xf numFmtId="0" fontId="36" fillId="13" borderId="17" xfId="0" applyFont="1" applyFill="1" applyBorder="1" applyAlignment="1">
      <alignment vertical="center" wrapText="1"/>
    </xf>
    <xf numFmtId="0" fontId="38" fillId="0" borderId="45" xfId="0" applyFont="1" applyBorder="1" applyAlignment="1">
      <alignment vertical="center" wrapText="1"/>
    </xf>
    <xf numFmtId="0" fontId="39" fillId="14" borderId="17" xfId="0" applyFont="1" applyFill="1" applyBorder="1" applyAlignment="1">
      <alignment horizontal="center" vertical="center" wrapText="1"/>
    </xf>
    <xf numFmtId="0" fontId="39" fillId="13" borderId="17" xfId="0" applyFont="1" applyFill="1" applyBorder="1" applyAlignment="1">
      <alignment horizontal="center" vertical="center" wrapText="1"/>
    </xf>
    <xf numFmtId="0" fontId="39" fillId="12" borderId="17" xfId="0" applyFont="1" applyFill="1" applyBorder="1" applyAlignment="1">
      <alignment horizontal="center" vertical="center" wrapText="1"/>
    </xf>
    <xf numFmtId="0" fontId="39" fillId="15" borderId="17" xfId="0" applyFont="1" applyFill="1" applyBorder="1" applyAlignment="1">
      <alignment horizontal="center" vertical="center" wrapText="1"/>
    </xf>
    <xf numFmtId="0" fontId="39" fillId="11" borderId="17" xfId="0" applyFont="1" applyFill="1" applyBorder="1" applyAlignment="1">
      <alignment horizontal="center" vertical="center" wrapText="1"/>
    </xf>
    <xf numFmtId="0" fontId="40" fillId="25" borderId="17" xfId="0" applyFont="1" applyFill="1" applyBorder="1" applyAlignment="1">
      <alignment horizontal="center" vertical="center" wrapText="1"/>
    </xf>
    <xf numFmtId="0" fontId="41" fillId="0" borderId="17"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45" xfId="0" applyFont="1" applyBorder="1" applyAlignment="1">
      <alignment horizontal="center" vertical="center" wrapText="1"/>
    </xf>
    <xf numFmtId="0" fontId="0" fillId="0" borderId="45" xfId="0" applyBorder="1" applyAlignment="1">
      <alignment vertical="center" wrapText="1"/>
    </xf>
    <xf numFmtId="0" fontId="0" fillId="0" borderId="17" xfId="0" applyBorder="1" applyAlignment="1">
      <alignment vertical="center" wrapText="1"/>
    </xf>
    <xf numFmtId="0" fontId="38" fillId="0" borderId="17" xfId="0" applyFont="1" applyBorder="1" applyAlignment="1">
      <alignment vertical="center" wrapText="1"/>
    </xf>
    <xf numFmtId="0" fontId="33" fillId="13" borderId="4"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0" fillId="0" borderId="20" xfId="0" applyBorder="1" applyProtection="1">
      <protection locked="0"/>
    </xf>
    <xf numFmtId="0" fontId="42" fillId="0" borderId="20" xfId="0" applyFont="1" applyBorder="1" applyAlignment="1">
      <alignment vertical="center" wrapText="1"/>
    </xf>
    <xf numFmtId="0" fontId="39" fillId="0" borderId="17" xfId="0" applyFont="1" applyBorder="1" applyAlignment="1">
      <alignment horizontal="center" vertical="center" wrapText="1"/>
    </xf>
    <xf numFmtId="0" fontId="44" fillId="26" borderId="17"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8" fillId="11" borderId="17"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20" xfId="0" applyFont="1" applyFill="1" applyBorder="1" applyAlignment="1">
      <alignment vertical="center" wrapText="1"/>
    </xf>
    <xf numFmtId="0" fontId="38" fillId="11" borderId="22" xfId="0" applyFont="1" applyFill="1" applyBorder="1" applyAlignment="1">
      <alignment vertical="center" wrapText="1"/>
    </xf>
    <xf numFmtId="0" fontId="38" fillId="11" borderId="20"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17" fillId="0" borderId="52" xfId="0" applyFont="1" applyBorder="1" applyAlignment="1" applyProtection="1">
      <alignment vertical="top" wrapText="1"/>
      <protection locked="0"/>
    </xf>
    <xf numFmtId="0" fontId="17" fillId="0" borderId="4" xfId="0" applyFont="1" applyBorder="1" applyAlignment="1">
      <alignment vertical="center"/>
    </xf>
    <xf numFmtId="0" fontId="30" fillId="0" borderId="44" xfId="0" applyFont="1" applyBorder="1"/>
    <xf numFmtId="0" fontId="7" fillId="0" borderId="0" xfId="0" applyFont="1" applyAlignment="1">
      <alignment horizontal="left"/>
    </xf>
    <xf numFmtId="0" fontId="25" fillId="0" borderId="0" xfId="0" applyFont="1" applyAlignment="1">
      <alignment horizontal="center"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9" fillId="20" borderId="12" xfId="0" applyFont="1" applyFill="1" applyBorder="1"/>
    <xf numFmtId="0" fontId="51" fillId="16" borderId="20" xfId="0" applyFont="1" applyFill="1" applyBorder="1" applyAlignment="1">
      <alignment vertical="top" wrapText="1"/>
    </xf>
    <xf numFmtId="0" fontId="55" fillId="0" borderId="0" xfId="0" applyFont="1"/>
    <xf numFmtId="0" fontId="0" fillId="16" borderId="0" xfId="0" applyFill="1"/>
    <xf numFmtId="0" fontId="50" fillId="0" borderId="0" xfId="0" applyFont="1" applyAlignment="1">
      <alignment wrapText="1"/>
    </xf>
    <xf numFmtId="0" fontId="49" fillId="0" borderId="0" xfId="0" applyFont="1" applyAlignment="1">
      <alignment wrapText="1"/>
    </xf>
    <xf numFmtId="0" fontId="43" fillId="16" borderId="0" xfId="0" applyFont="1" applyFill="1" applyAlignment="1">
      <alignment vertical="center" wrapText="1"/>
    </xf>
    <xf numFmtId="0" fontId="57" fillId="21" borderId="25" xfId="0" applyFont="1" applyFill="1" applyBorder="1" applyAlignment="1">
      <alignment vertical="center" wrapText="1"/>
    </xf>
    <xf numFmtId="0" fontId="43" fillId="21" borderId="25" xfId="0" applyFont="1" applyFill="1" applyBorder="1" applyAlignment="1">
      <alignment vertical="center" wrapText="1"/>
    </xf>
    <xf numFmtId="0" fontId="3" fillId="0" borderId="20" xfId="0" applyFont="1" applyBorder="1"/>
    <xf numFmtId="0" fontId="12" fillId="16" borderId="54" xfId="0" applyFont="1" applyFill="1" applyBorder="1" applyAlignment="1" applyProtection="1">
      <alignment vertical="top" wrapText="1"/>
      <protection locked="0"/>
    </xf>
    <xf numFmtId="0" fontId="60" fillId="16" borderId="0" xfId="0" applyFont="1" applyFill="1" applyAlignment="1">
      <alignment horizontal="center" vertical="center"/>
    </xf>
    <xf numFmtId="0" fontId="25" fillId="16" borderId="0" xfId="0" applyFont="1" applyFill="1" applyAlignment="1">
      <alignment horizontal="center" vertical="center"/>
    </xf>
    <xf numFmtId="49" fontId="13" fillId="16" borderId="0" xfId="0" applyNumberFormat="1" applyFont="1" applyFill="1" applyAlignment="1" applyProtection="1">
      <alignment horizontal="center" vertical="center" wrapText="1"/>
      <protection locked="0"/>
    </xf>
    <xf numFmtId="0" fontId="57" fillId="16" borderId="0" xfId="0" applyFont="1" applyFill="1" applyAlignment="1">
      <alignment vertical="center" wrapText="1"/>
    </xf>
    <xf numFmtId="0" fontId="13" fillId="16" borderId="0" xfId="0" applyFont="1" applyFill="1" applyAlignment="1" applyProtection="1">
      <alignment horizontal="center" vertical="center"/>
      <protection locked="0"/>
    </xf>
    <xf numFmtId="0" fontId="62" fillId="30" borderId="0" xfId="0" applyFont="1" applyFill="1" applyAlignment="1">
      <alignment horizontal="center" vertical="center"/>
    </xf>
    <xf numFmtId="0" fontId="60" fillId="30" borderId="0" xfId="0" applyFont="1" applyFill="1"/>
    <xf numFmtId="0" fontId="12" fillId="0" borderId="52" xfId="0" applyFont="1" applyBorder="1" applyAlignment="1" applyProtection="1">
      <alignment horizontal="left" vertical="top" wrapText="1"/>
      <protection locked="0"/>
    </xf>
    <xf numFmtId="0" fontId="12" fillId="0" borderId="55" xfId="0" applyFont="1" applyBorder="1" applyAlignment="1" applyProtection="1">
      <alignment vertical="top" wrapText="1"/>
      <protection locked="0"/>
    </xf>
    <xf numFmtId="0" fontId="21" fillId="0" borderId="56" xfId="0" applyFont="1" applyBorder="1" applyAlignment="1" applyProtection="1">
      <alignment vertical="top" wrapText="1"/>
      <protection locked="0"/>
    </xf>
    <xf numFmtId="0" fontId="21" fillId="0" borderId="56" xfId="0" applyFont="1" applyBorder="1" applyAlignment="1" applyProtection="1">
      <alignment horizontal="left" vertical="top" wrapText="1"/>
      <protection locked="0"/>
    </xf>
    <xf numFmtId="0" fontId="21" fillId="0" borderId="4" xfId="0" applyFont="1" applyBorder="1" applyAlignment="1" applyProtection="1">
      <alignment vertical="top" wrapText="1"/>
      <protection locked="0"/>
    </xf>
    <xf numFmtId="0" fontId="58" fillId="0" borderId="4" xfId="0" applyFont="1" applyBorder="1" applyAlignment="1" applyProtection="1">
      <alignment vertical="top" wrapText="1"/>
      <protection locked="0"/>
    </xf>
    <xf numFmtId="0" fontId="59" fillId="0" borderId="4" xfId="0" applyFont="1" applyBorder="1" applyAlignment="1" applyProtection="1">
      <alignment vertical="center" wrapText="1"/>
      <protection locked="0"/>
    </xf>
    <xf numFmtId="0" fontId="25" fillId="0" borderId="35" xfId="0" applyFont="1" applyBorder="1" applyAlignment="1" applyProtection="1">
      <alignment vertical="center" wrapText="1"/>
      <protection locked="0"/>
    </xf>
    <xf numFmtId="0" fontId="48" fillId="0" borderId="32" xfId="0" applyFont="1" applyBorder="1" applyAlignment="1">
      <alignment vertical="center"/>
    </xf>
    <xf numFmtId="0" fontId="17" fillId="16" borderId="54" xfId="0" applyFont="1" applyFill="1" applyBorder="1" applyAlignment="1" applyProtection="1">
      <alignment vertical="top" wrapText="1"/>
      <protection locked="0"/>
    </xf>
    <xf numFmtId="0" fontId="17" fillId="16" borderId="43" xfId="0" applyFont="1" applyFill="1" applyBorder="1" applyAlignment="1" applyProtection="1">
      <alignment vertical="top" wrapText="1"/>
      <protection locked="0"/>
    </xf>
    <xf numFmtId="0" fontId="37" fillId="0" borderId="4" xfId="0" applyFont="1" applyBorder="1" applyAlignment="1" applyProtection="1">
      <alignment vertical="top" wrapText="1"/>
      <protection locked="0"/>
    </xf>
    <xf numFmtId="0" fontId="59" fillId="16" borderId="43" xfId="0" applyFont="1" applyFill="1" applyBorder="1" applyAlignment="1" applyProtection="1">
      <alignment vertical="top" wrapText="1"/>
      <protection locked="0"/>
    </xf>
    <xf numFmtId="0" fontId="59" fillId="0" borderId="43" xfId="0" applyFont="1" applyBorder="1" applyAlignment="1" applyProtection="1">
      <alignment vertical="top" wrapText="1"/>
      <protection locked="0"/>
    </xf>
    <xf numFmtId="0" fontId="65" fillId="16" borderId="43" xfId="0" applyFont="1" applyFill="1" applyBorder="1" applyAlignment="1" applyProtection="1">
      <alignment vertical="top" wrapText="1"/>
      <protection locked="0"/>
    </xf>
    <xf numFmtId="0" fontId="63" fillId="0" borderId="4" xfId="0" applyFont="1" applyBorder="1" applyAlignment="1" applyProtection="1">
      <alignment vertical="top" wrapText="1"/>
      <protection locked="0"/>
    </xf>
    <xf numFmtId="0" fontId="67" fillId="0" borderId="0" xfId="0" applyFont="1" applyAlignment="1" applyProtection="1">
      <alignment vertical="top" wrapText="1"/>
      <protection locked="0"/>
    </xf>
    <xf numFmtId="0" fontId="67" fillId="0" borderId="4" xfId="0" applyFont="1" applyBorder="1" applyAlignment="1" applyProtection="1">
      <alignment vertical="top" wrapText="1"/>
      <protection locked="0"/>
    </xf>
    <xf numFmtId="0" fontId="66" fillId="0" borderId="54" xfId="0" applyFont="1" applyBorder="1" applyAlignment="1" applyProtection="1">
      <alignment horizontal="left" vertical="top" wrapText="1"/>
      <protection locked="0"/>
    </xf>
    <xf numFmtId="0" fontId="12" fillId="0" borderId="54" xfId="0" applyFont="1" applyBorder="1" applyAlignment="1" applyProtection="1">
      <alignment vertical="top" wrapText="1"/>
      <protection locked="0"/>
    </xf>
    <xf numFmtId="0" fontId="12" fillId="2" borderId="52" xfId="0" applyFont="1" applyFill="1" applyBorder="1" applyAlignment="1">
      <alignment horizontal="center" vertical="top" wrapText="1"/>
    </xf>
    <xf numFmtId="0" fontId="17" fillId="0" borderId="55" xfId="0" applyFont="1" applyBorder="1" applyAlignment="1" applyProtection="1">
      <alignment vertical="top" wrapText="1"/>
      <protection locked="0"/>
    </xf>
    <xf numFmtId="0" fontId="17" fillId="0" borderId="57" xfId="0" applyFont="1" applyBorder="1" applyAlignment="1" applyProtection="1">
      <alignment vertical="top" wrapText="1"/>
      <protection locked="0"/>
    </xf>
    <xf numFmtId="0" fontId="2" fillId="0" borderId="0" xfId="0" applyFont="1" applyAlignment="1">
      <alignment horizontal="justify" vertical="top" wrapText="1"/>
    </xf>
    <xf numFmtId="0" fontId="2" fillId="9" borderId="0" xfId="0" applyFont="1" applyFill="1" applyAlignment="1">
      <alignment horizontal="justify" vertical="top" wrapText="1"/>
    </xf>
    <xf numFmtId="0" fontId="3" fillId="0" borderId="0" xfId="0" applyFont="1" applyAlignment="1">
      <alignment horizontal="justify" vertical="top" wrapText="1"/>
    </xf>
    <xf numFmtId="0" fontId="0" fillId="0" borderId="0" xfId="0" applyAlignment="1">
      <alignment horizontal="justify" vertical="top" wrapText="1"/>
    </xf>
    <xf numFmtId="0" fontId="0" fillId="0" borderId="0" xfId="0"/>
    <xf numFmtId="0" fontId="23" fillId="0" borderId="31" xfId="0" applyFont="1" applyBorder="1" applyAlignment="1" applyProtection="1">
      <alignment horizontal="center"/>
      <protection locked="0"/>
    </xf>
    <xf numFmtId="0" fontId="23" fillId="0" borderId="18" xfId="0" applyFont="1" applyBorder="1" applyAlignment="1" applyProtection="1">
      <alignment horizontal="center"/>
      <protection locked="0"/>
    </xf>
    <xf numFmtId="0" fontId="23" fillId="0" borderId="19"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23" fillId="0" borderId="4" xfId="0" applyFont="1" applyBorder="1" applyAlignment="1" applyProtection="1">
      <alignment horizontal="center"/>
      <protection locked="0"/>
    </xf>
    <xf numFmtId="0" fontId="23" fillId="0" borderId="5" xfId="0" applyFont="1" applyBorder="1" applyAlignment="1" applyProtection="1">
      <alignment horizontal="center"/>
      <protection locked="0"/>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50" fillId="12" borderId="0" xfId="0" applyFont="1" applyFill="1" applyAlignment="1">
      <alignment horizontal="center" wrapText="1"/>
    </xf>
    <xf numFmtId="0" fontId="25" fillId="21" borderId="32" xfId="0" applyFont="1" applyFill="1" applyBorder="1" applyAlignment="1">
      <alignment horizontal="left" vertical="center"/>
    </xf>
    <xf numFmtId="0" fontId="25" fillId="21" borderId="34" xfId="0" applyFont="1" applyFill="1" applyBorder="1" applyAlignment="1">
      <alignment horizontal="left" vertical="center"/>
    </xf>
    <xf numFmtId="0" fontId="25" fillId="21" borderId="32" xfId="0" applyFont="1" applyFill="1" applyBorder="1" applyAlignment="1">
      <alignment horizontal="left" vertical="center" wrapText="1"/>
    </xf>
    <xf numFmtId="0" fontId="25" fillId="21" borderId="35" xfId="0" applyFont="1" applyFill="1" applyBorder="1" applyAlignment="1">
      <alignment horizontal="left" vertical="center" wrapText="1"/>
    </xf>
    <xf numFmtId="0" fontId="25" fillId="21" borderId="53" xfId="0" applyFont="1" applyFill="1" applyBorder="1" applyAlignment="1">
      <alignment horizontal="left" vertical="center" wrapText="1"/>
    </xf>
    <xf numFmtId="0" fontId="25" fillId="21" borderId="50" xfId="0" applyFont="1" applyFill="1" applyBorder="1" applyAlignment="1">
      <alignment horizontal="center" vertical="center" wrapText="1"/>
    </xf>
    <xf numFmtId="0" fontId="25" fillId="21" borderId="51" xfId="0" applyFont="1" applyFill="1" applyBorder="1" applyAlignment="1">
      <alignment horizontal="center" vertical="center" wrapText="1"/>
    </xf>
    <xf numFmtId="0" fontId="25" fillId="21" borderId="30" xfId="0" applyFont="1" applyFill="1" applyBorder="1" applyAlignment="1">
      <alignment horizontal="center" vertical="center" wrapText="1"/>
    </xf>
    <xf numFmtId="0" fontId="25" fillId="21" borderId="45" xfId="0" applyFont="1" applyFill="1" applyBorder="1" applyAlignment="1">
      <alignment horizontal="center" vertical="center" wrapText="1"/>
    </xf>
    <xf numFmtId="0" fontId="25" fillId="21" borderId="26" xfId="0" applyFont="1" applyFill="1" applyBorder="1" applyAlignment="1">
      <alignment horizontal="center" vertical="center" wrapText="1"/>
    </xf>
    <xf numFmtId="0" fontId="25" fillId="21" borderId="17" xfId="0" applyFont="1" applyFill="1" applyBorder="1" applyAlignment="1">
      <alignment horizontal="center" vertical="center" wrapText="1"/>
    </xf>
    <xf numFmtId="0" fontId="25" fillId="21" borderId="32" xfId="0" applyFont="1" applyFill="1" applyBorder="1" applyAlignment="1">
      <alignment horizontal="center" vertical="center"/>
    </xf>
    <xf numFmtId="0" fontId="25" fillId="21" borderId="34" xfId="0" applyFont="1" applyFill="1" applyBorder="1" applyAlignment="1">
      <alignment horizontal="left" vertical="center" wrapText="1"/>
    </xf>
    <xf numFmtId="14" fontId="13" fillId="22" borderId="32" xfId="0" applyNumberFormat="1" applyFont="1" applyFill="1" applyBorder="1" applyAlignment="1" applyProtection="1">
      <alignment horizontal="center" vertical="center"/>
      <protection locked="0"/>
    </xf>
    <xf numFmtId="0" fontId="13" fillId="22" borderId="32" xfId="0" applyFont="1" applyFill="1" applyBorder="1" applyAlignment="1" applyProtection="1">
      <alignment horizontal="center" vertical="center"/>
      <protection locked="0"/>
    </xf>
    <xf numFmtId="0" fontId="13" fillId="22" borderId="34" xfId="0" applyFont="1" applyFill="1" applyBorder="1" applyAlignment="1" applyProtection="1">
      <alignment horizontal="center" vertical="center"/>
      <protection locked="0"/>
    </xf>
    <xf numFmtId="0" fontId="13" fillId="16" borderId="26" xfId="0" applyFont="1" applyFill="1" applyBorder="1" applyAlignment="1" applyProtection="1">
      <alignment horizontal="center" vertical="center"/>
      <protection locked="0"/>
    </xf>
    <xf numFmtId="0" fontId="13" fillId="16" borderId="33" xfId="0" applyFont="1" applyFill="1" applyBorder="1" applyAlignment="1" applyProtection="1">
      <alignment horizontal="center" vertical="center"/>
      <protection locked="0"/>
    </xf>
    <xf numFmtId="0" fontId="13" fillId="16" borderId="17" xfId="0" applyFont="1" applyFill="1" applyBorder="1" applyAlignment="1" applyProtection="1">
      <alignment horizontal="center" vertical="center"/>
      <protection locked="0"/>
    </xf>
    <xf numFmtId="0" fontId="25" fillId="21" borderId="25" xfId="0" applyFont="1" applyFill="1" applyBorder="1" applyAlignment="1">
      <alignment horizontal="center" vertical="center" wrapText="1"/>
    </xf>
    <xf numFmtId="0" fontId="25" fillId="21" borderId="32" xfId="0" applyFont="1" applyFill="1" applyBorder="1" applyAlignment="1">
      <alignment horizontal="center" vertical="center" wrapText="1"/>
    </xf>
    <xf numFmtId="0" fontId="13" fillId="22" borderId="32" xfId="0" applyFont="1" applyFill="1" applyBorder="1" applyAlignment="1" applyProtection="1">
      <alignment horizontal="center" vertical="center" wrapText="1"/>
      <protection locked="0"/>
    </xf>
    <xf numFmtId="0" fontId="13" fillId="22" borderId="34" xfId="0"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61" fillId="30" borderId="0" xfId="0" applyFont="1" applyFill="1" applyAlignment="1">
      <alignment horizontal="center" vertical="center"/>
    </xf>
    <xf numFmtId="0" fontId="25" fillId="30" borderId="0" xfId="0" applyFont="1" applyFill="1" applyAlignment="1">
      <alignment horizontal="center" vertical="center"/>
    </xf>
    <xf numFmtId="0" fontId="62" fillId="30" borderId="0" xfId="0" applyFont="1" applyFill="1" applyAlignment="1">
      <alignment horizontal="center" vertical="center"/>
    </xf>
    <xf numFmtId="0" fontId="25" fillId="21" borderId="35" xfId="0" applyFont="1" applyFill="1" applyBorder="1" applyAlignment="1">
      <alignment horizontal="center" vertical="center"/>
    </xf>
    <xf numFmtId="49" fontId="13" fillId="0" borderId="25" xfId="0" applyNumberFormat="1" applyFont="1" applyBorder="1" applyAlignment="1" applyProtection="1">
      <alignment horizontal="center" vertical="center" wrapText="1"/>
      <protection locked="0"/>
    </xf>
    <xf numFmtId="49" fontId="13" fillId="0" borderId="32" xfId="0" applyNumberFormat="1" applyFont="1" applyBorder="1" applyAlignment="1" applyProtection="1">
      <alignment horizontal="center" vertical="center" wrapText="1"/>
      <protection locked="0"/>
    </xf>
    <xf numFmtId="49" fontId="13" fillId="0" borderId="34" xfId="0" applyNumberFormat="1" applyFont="1" applyBorder="1" applyAlignment="1" applyProtection="1">
      <alignment horizontal="center" vertical="center" wrapText="1"/>
      <protection locked="0"/>
    </xf>
    <xf numFmtId="0" fontId="0" fillId="0" borderId="50"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51" xfId="0" applyBorder="1" applyAlignment="1" applyProtection="1">
      <alignment horizontal="center" wrapText="1"/>
      <protection locked="0"/>
    </xf>
    <xf numFmtId="0" fontId="0" fillId="0" borderId="30"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45"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33"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25" fillId="21" borderId="25" xfId="0" applyFont="1" applyFill="1" applyBorder="1" applyAlignment="1">
      <alignment horizontal="left" vertical="center" wrapText="1"/>
    </xf>
    <xf numFmtId="0" fontId="43" fillId="21" borderId="51" xfId="0" applyFont="1" applyFill="1" applyBorder="1" applyAlignment="1">
      <alignment horizontal="center" vertical="center" wrapText="1"/>
    </xf>
    <xf numFmtId="0" fontId="43" fillId="21" borderId="45" xfId="0" applyFont="1" applyFill="1" applyBorder="1" applyAlignment="1">
      <alignment horizontal="center" vertical="center" wrapText="1"/>
    </xf>
    <xf numFmtId="0" fontId="43" fillId="21" borderId="17" xfId="0" applyFont="1" applyFill="1" applyBorder="1" applyAlignment="1">
      <alignment horizontal="center" vertical="center" wrapText="1"/>
    </xf>
    <xf numFmtId="0" fontId="13" fillId="0" borderId="0" xfId="0" applyFont="1" applyAlignment="1">
      <alignment horizontal="center" vertical="center"/>
    </xf>
    <xf numFmtId="0" fontId="13" fillId="0" borderId="33" xfId="0" applyFont="1" applyBorder="1" applyAlignment="1">
      <alignment horizontal="center" vertical="center"/>
    </xf>
    <xf numFmtId="0" fontId="25" fillId="21" borderId="34" xfId="0" applyFont="1" applyFill="1" applyBorder="1" applyAlignment="1">
      <alignment horizontal="center" vertical="center" wrapText="1"/>
    </xf>
    <xf numFmtId="0" fontId="13" fillId="22" borderId="25" xfId="0" applyFont="1" applyFill="1" applyBorder="1" applyAlignment="1" applyProtection="1">
      <alignment horizontal="center" vertical="center" wrapText="1"/>
      <protection locked="0"/>
    </xf>
    <xf numFmtId="0" fontId="47" fillId="22" borderId="32" xfId="0" applyFont="1" applyFill="1" applyBorder="1" applyAlignment="1" applyProtection="1">
      <alignment horizontal="center" vertical="center" wrapText="1"/>
      <protection locked="0"/>
    </xf>
    <xf numFmtId="0" fontId="25" fillId="21" borderId="26" xfId="0" applyFont="1" applyFill="1" applyBorder="1" applyAlignment="1">
      <alignment horizontal="center" vertical="center"/>
    </xf>
    <xf numFmtId="0" fontId="25" fillId="21" borderId="33" xfId="0" applyFont="1" applyFill="1" applyBorder="1" applyAlignment="1">
      <alignment horizontal="center" vertical="center"/>
    </xf>
    <xf numFmtId="49" fontId="13" fillId="0" borderId="25" xfId="0" applyNumberFormat="1" applyFont="1" applyBorder="1" applyAlignment="1">
      <alignment horizontal="center" vertical="center" wrapText="1"/>
    </xf>
    <xf numFmtId="0" fontId="13" fillId="0" borderId="32" xfId="0" applyFont="1" applyBorder="1" applyAlignment="1">
      <alignment horizontal="center" vertical="center" wrapText="1"/>
    </xf>
    <xf numFmtId="0" fontId="48" fillId="27" borderId="32" xfId="0" applyFont="1" applyFill="1" applyBorder="1" applyAlignment="1" applyProtection="1">
      <alignment horizontal="center" vertical="center" wrapText="1"/>
      <protection locked="0"/>
    </xf>
    <xf numFmtId="0" fontId="13" fillId="27" borderId="32" xfId="0" applyFont="1" applyFill="1" applyBorder="1" applyAlignment="1" applyProtection="1">
      <alignment horizontal="center" vertical="center" wrapText="1"/>
      <protection locked="0"/>
    </xf>
    <xf numFmtId="0" fontId="13" fillId="27" borderId="34" xfId="0" applyFont="1" applyFill="1" applyBorder="1" applyAlignment="1" applyProtection="1">
      <alignment horizontal="center" vertical="center" wrapText="1"/>
      <protection locked="0"/>
    </xf>
    <xf numFmtId="0" fontId="22" fillId="20" borderId="2" xfId="0" applyFont="1" applyFill="1" applyBorder="1" applyAlignment="1">
      <alignment horizontal="center"/>
    </xf>
    <xf numFmtId="0" fontId="22" fillId="20" borderId="13" xfId="0" applyFont="1" applyFill="1" applyBorder="1" applyAlignment="1">
      <alignment horizontal="center"/>
    </xf>
    <xf numFmtId="0" fontId="22" fillId="20" borderId="14" xfId="0" applyFont="1" applyFill="1" applyBorder="1" applyAlignment="1">
      <alignment horizontal="center"/>
    </xf>
    <xf numFmtId="0" fontId="51" fillId="16" borderId="25" xfId="0" applyFont="1" applyFill="1" applyBorder="1" applyAlignment="1">
      <alignment horizontal="left" vertical="top" wrapText="1"/>
    </xf>
    <xf numFmtId="0" fontId="51" fillId="16" borderId="32" xfId="0" applyFont="1" applyFill="1" applyBorder="1" applyAlignment="1">
      <alignment horizontal="left" vertical="top"/>
    </xf>
    <xf numFmtId="0" fontId="51" fillId="16" borderId="34" xfId="0" applyFont="1" applyFill="1" applyBorder="1" applyAlignment="1">
      <alignment horizontal="left" vertical="top"/>
    </xf>
    <xf numFmtId="0" fontId="51" fillId="16" borderId="32" xfId="0" applyFont="1" applyFill="1" applyBorder="1" applyAlignment="1">
      <alignment horizontal="left" vertical="top" wrapText="1"/>
    </xf>
    <xf numFmtId="0" fontId="51" fillId="16" borderId="34" xfId="0" applyFont="1" applyFill="1" applyBorder="1" applyAlignment="1">
      <alignment horizontal="left" vertical="top" wrapText="1"/>
    </xf>
    <xf numFmtId="0" fontId="53" fillId="16" borderId="25" xfId="0" applyFont="1" applyFill="1" applyBorder="1" applyAlignment="1">
      <alignment horizontal="left" vertical="top" wrapText="1"/>
    </xf>
    <xf numFmtId="0" fontId="53" fillId="16" borderId="32" xfId="0" applyFont="1" applyFill="1" applyBorder="1" applyAlignment="1">
      <alignment horizontal="left" vertical="top" wrapText="1"/>
    </xf>
    <xf numFmtId="0" fontId="53" fillId="16" borderId="34" xfId="0" applyFont="1" applyFill="1" applyBorder="1" applyAlignment="1">
      <alignment horizontal="left" vertical="top" wrapText="1"/>
    </xf>
    <xf numFmtId="0" fontId="37" fillId="12" borderId="22" xfId="0" applyFont="1" applyFill="1" applyBorder="1" applyAlignment="1">
      <alignment vertical="center" wrapText="1"/>
    </xf>
    <xf numFmtId="0" fontId="37" fillId="12" borderId="3" xfId="0" applyFont="1" applyFill="1" applyBorder="1" applyAlignment="1">
      <alignment vertical="center" wrapText="1"/>
    </xf>
    <xf numFmtId="0" fontId="37" fillId="15" borderId="22" xfId="0" applyFont="1" applyFill="1" applyBorder="1" applyAlignment="1">
      <alignment vertical="center" wrapText="1"/>
    </xf>
    <xf numFmtId="0" fontId="37" fillId="15" borderId="3" xfId="0" applyFont="1" applyFill="1" applyBorder="1" applyAlignment="1">
      <alignment vertical="center" wrapText="1"/>
    </xf>
    <xf numFmtId="0" fontId="36" fillId="11" borderId="22" xfId="0" applyFont="1" applyFill="1" applyBorder="1" applyAlignment="1">
      <alignment vertical="center" wrapText="1"/>
    </xf>
    <xf numFmtId="0" fontId="36" fillId="11" borderId="3" xfId="0" applyFont="1" applyFill="1" applyBorder="1" applyAlignment="1">
      <alignment vertical="center" wrapText="1"/>
    </xf>
    <xf numFmtId="0" fontId="17" fillId="0" borderId="22" xfId="0" applyFont="1" applyBorder="1" applyAlignment="1">
      <alignment vertical="center" wrapText="1"/>
    </xf>
    <xf numFmtId="0" fontId="17" fillId="0" borderId="23" xfId="0" applyFont="1" applyBorder="1" applyAlignment="1">
      <alignment vertical="center" wrapText="1"/>
    </xf>
    <xf numFmtId="0" fontId="17" fillId="0" borderId="3" xfId="0" applyFont="1" applyBorder="1" applyAlignment="1">
      <alignment vertical="center" wrapText="1"/>
    </xf>
    <xf numFmtId="0" fontId="36" fillId="14" borderId="22" xfId="0" applyFont="1" applyFill="1" applyBorder="1" applyAlignment="1">
      <alignment vertical="center" wrapText="1"/>
    </xf>
    <xf numFmtId="0" fontId="36" fillId="14" borderId="3" xfId="0" applyFont="1" applyFill="1" applyBorder="1" applyAlignment="1">
      <alignment vertical="center" wrapText="1"/>
    </xf>
    <xf numFmtId="0" fontId="36" fillId="13" borderId="22" xfId="0" applyFont="1" applyFill="1" applyBorder="1" applyAlignment="1">
      <alignment vertical="center" wrapText="1"/>
    </xf>
    <xf numFmtId="0" fontId="36" fillId="13" borderId="3" xfId="0" applyFont="1" applyFill="1" applyBorder="1" applyAlignment="1">
      <alignment vertical="center" wrapText="1"/>
    </xf>
    <xf numFmtId="0" fontId="31" fillId="18" borderId="22" xfId="0" applyFont="1" applyFill="1" applyBorder="1" applyAlignment="1">
      <alignment vertical="center" wrapText="1"/>
    </xf>
    <xf numFmtId="0" fontId="31" fillId="18" borderId="3" xfId="0" applyFont="1" applyFill="1" applyBorder="1" applyAlignment="1">
      <alignment vertical="center" wrapText="1"/>
    </xf>
    <xf numFmtId="0" fontId="31" fillId="23" borderId="22" xfId="0" applyFont="1" applyFill="1" applyBorder="1" applyAlignment="1">
      <alignment vertical="center" wrapText="1"/>
    </xf>
    <xf numFmtId="0" fontId="31" fillId="23" borderId="3" xfId="0" applyFont="1" applyFill="1" applyBorder="1" applyAlignment="1">
      <alignment vertical="center" wrapText="1"/>
    </xf>
    <xf numFmtId="0" fontId="9" fillId="7" borderId="25" xfId="0" applyFont="1" applyFill="1" applyBorder="1" applyAlignment="1">
      <alignment horizontal="center" vertical="top" wrapText="1"/>
    </xf>
    <xf numFmtId="0" fontId="9" fillId="7" borderId="32" xfId="0" applyFont="1" applyFill="1" applyBorder="1" applyAlignment="1">
      <alignment horizontal="center" vertical="top" wrapText="1"/>
    </xf>
    <xf numFmtId="0" fontId="9" fillId="7" borderId="34" xfId="0" applyFont="1" applyFill="1" applyBorder="1" applyAlignment="1">
      <alignment horizontal="center" vertical="top" wrapText="1"/>
    </xf>
    <xf numFmtId="0" fontId="42" fillId="25" borderId="22" xfId="0" applyFont="1" applyFill="1" applyBorder="1" applyAlignment="1">
      <alignment horizontal="center" vertical="center" wrapText="1"/>
    </xf>
    <xf numFmtId="0" fontId="42" fillId="25" borderId="23" xfId="0" applyFont="1" applyFill="1" applyBorder="1" applyAlignment="1">
      <alignment horizontal="center" vertical="center" wrapText="1"/>
    </xf>
    <xf numFmtId="0" fontId="42" fillId="25" borderId="3" xfId="0" applyFont="1" applyFill="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3"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 xfId="0" applyFont="1" applyBorder="1" applyAlignment="1">
      <alignment horizontal="center" vertical="center" wrapText="1"/>
    </xf>
    <xf numFmtId="0" fontId="41" fillId="25" borderId="22" xfId="0" applyFont="1" applyFill="1" applyBorder="1" applyAlignment="1">
      <alignment horizontal="center" vertical="center" wrapText="1"/>
    </xf>
    <xf numFmtId="0" fontId="41" fillId="25" borderId="23" xfId="0" applyFont="1" applyFill="1" applyBorder="1" applyAlignment="1">
      <alignment horizontal="center" vertical="center" wrapText="1"/>
    </xf>
    <xf numFmtId="0" fontId="41" fillId="25" borderId="3" xfId="0" applyFont="1" applyFill="1" applyBorder="1" applyAlignment="1">
      <alignment horizontal="center" vertical="center" wrapText="1"/>
    </xf>
    <xf numFmtId="0" fontId="31" fillId="18" borderId="25" xfId="0" applyFont="1" applyFill="1" applyBorder="1" applyAlignment="1">
      <alignment vertical="center" wrapText="1"/>
    </xf>
    <xf numFmtId="0" fontId="31" fillId="18" borderId="32" xfId="0" applyFont="1" applyFill="1" applyBorder="1" applyAlignment="1">
      <alignment vertical="center" wrapText="1"/>
    </xf>
    <xf numFmtId="0" fontId="31" fillId="18" borderId="34" xfId="0" applyFont="1" applyFill="1" applyBorder="1" applyAlignment="1">
      <alignment vertical="center" wrapText="1"/>
    </xf>
    <xf numFmtId="0" fontId="32" fillId="19" borderId="25" xfId="0" applyFont="1" applyFill="1" applyBorder="1" applyAlignment="1">
      <alignment horizontal="center" vertical="center" wrapText="1"/>
    </xf>
    <xf numFmtId="0" fontId="32" fillId="19" borderId="32" xfId="0" applyFont="1" applyFill="1" applyBorder="1" applyAlignment="1">
      <alignment horizontal="center" vertical="center" wrapText="1"/>
    </xf>
    <xf numFmtId="0" fontId="32" fillId="19" borderId="34" xfId="0" applyFont="1" applyFill="1" applyBorder="1" applyAlignment="1">
      <alignment horizontal="center" vertical="center" wrapText="1"/>
    </xf>
    <xf numFmtId="0" fontId="32" fillId="17" borderId="25" xfId="0" applyFont="1" applyFill="1" applyBorder="1" applyAlignment="1">
      <alignment vertical="center" wrapText="1"/>
    </xf>
    <xf numFmtId="0" fontId="32" fillId="17" borderId="32" xfId="0" applyFont="1" applyFill="1" applyBorder="1" applyAlignment="1">
      <alignment vertical="center" wrapText="1"/>
    </xf>
    <xf numFmtId="0" fontId="32" fillId="17" borderId="34" xfId="0" applyFont="1" applyFill="1" applyBorder="1" applyAlignment="1">
      <alignment vertical="center" wrapText="1"/>
    </xf>
    <xf numFmtId="0" fontId="31" fillId="18" borderId="23" xfId="0" applyFont="1" applyFill="1" applyBorder="1" applyAlignment="1">
      <alignment vertical="center" wrapText="1"/>
    </xf>
    <xf numFmtId="0" fontId="31" fillId="18" borderId="22" xfId="0" applyFont="1" applyFill="1" applyBorder="1" applyAlignment="1">
      <alignment horizontal="center" vertical="center" wrapText="1"/>
    </xf>
    <xf numFmtId="0" fontId="31" fillId="18" borderId="23" xfId="0" applyFont="1" applyFill="1" applyBorder="1" applyAlignment="1">
      <alignment horizontal="center" vertical="center" wrapText="1"/>
    </xf>
    <xf numFmtId="0" fontId="31" fillId="18" borderId="3" xfId="0" applyFont="1" applyFill="1" applyBorder="1" applyAlignment="1">
      <alignment horizontal="center" vertical="center" wrapText="1"/>
    </xf>
    <xf numFmtId="0" fontId="38" fillId="0" borderId="45" xfId="0" applyFont="1" applyBorder="1" applyAlignment="1">
      <alignment vertical="center" wrapText="1"/>
    </xf>
    <xf numFmtId="0" fontId="38" fillId="0" borderId="17" xfId="0" applyFont="1" applyBorder="1" applyAlignment="1">
      <alignment vertical="center" wrapText="1"/>
    </xf>
    <xf numFmtId="0" fontId="39" fillId="24" borderId="25"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34" xfId="0" applyFont="1" applyFill="1" applyBorder="1" applyAlignment="1">
      <alignment horizontal="center" vertical="center" wrapText="1"/>
    </xf>
    <xf numFmtId="0" fontId="2" fillId="28" borderId="0" xfId="0" applyFont="1" applyFill="1" applyAlignment="1">
      <alignment horizontal="left" vertical="top" wrapText="1"/>
    </xf>
    <xf numFmtId="0" fontId="2" fillId="28" borderId="0" xfId="0" applyFont="1" applyFill="1" applyAlignment="1">
      <alignment horizontal="left" vertical="top"/>
    </xf>
    <xf numFmtId="0" fontId="3" fillId="26" borderId="0" xfId="0" applyFont="1" applyFill="1" applyAlignment="1">
      <alignment horizontal="left" wrapText="1"/>
    </xf>
    <xf numFmtId="0" fontId="0" fillId="26" borderId="0" xfId="0" applyFill="1" applyAlignment="1">
      <alignment horizontal="left"/>
    </xf>
    <xf numFmtId="0" fontId="3" fillId="15" borderId="0" xfId="0" applyFont="1" applyFill="1" applyAlignment="1">
      <alignment horizontal="left" vertical="top" wrapText="1"/>
    </xf>
    <xf numFmtId="0" fontId="0" fillId="15" borderId="0" xfId="0" applyFill="1" applyAlignment="1">
      <alignment horizontal="left" vertical="top"/>
    </xf>
    <xf numFmtId="0" fontId="3" fillId="11" borderId="0" xfId="0" applyFont="1" applyFill="1" applyAlignment="1">
      <alignment horizontal="left" vertical="top" wrapText="1"/>
    </xf>
    <xf numFmtId="0" fontId="3" fillId="11" borderId="0" xfId="0" applyFont="1" applyFill="1" applyAlignment="1">
      <alignment horizontal="left" vertical="top"/>
    </xf>
    <xf numFmtId="0" fontId="54" fillId="29" borderId="0" xfId="0" applyFont="1" applyFill="1" applyAlignment="1">
      <alignment horizontal="left" vertical="top" wrapText="1"/>
    </xf>
    <xf numFmtId="0" fontId="54" fillId="29" borderId="0" xfId="0" applyFont="1" applyFill="1" applyAlignment="1">
      <alignment horizontal="left" vertical="top"/>
    </xf>
    <xf numFmtId="0" fontId="15" fillId="8" borderId="4" xfId="0" applyFont="1" applyFill="1" applyBorder="1" applyAlignment="1" applyProtection="1">
      <alignment horizontal="center" wrapText="1"/>
      <protection locked="0"/>
    </xf>
    <xf numFmtId="0" fontId="12" fillId="0" borderId="0" xfId="0" applyFont="1" applyAlignment="1">
      <alignment horizontal="center"/>
    </xf>
    <xf numFmtId="0" fontId="27" fillId="0" borderId="0" xfId="0" applyFont="1" applyAlignment="1">
      <alignment horizontal="center"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2"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28" fillId="0" borderId="41" xfId="0" applyFont="1" applyBorder="1" applyAlignment="1">
      <alignment horizontal="center" vertical="center"/>
    </xf>
    <xf numFmtId="14" fontId="0" fillId="0" borderId="20" xfId="0" applyNumberFormat="1" applyBorder="1" applyProtection="1">
      <protection locked="0"/>
    </xf>
  </cellXfs>
  <cellStyles count="2">
    <cellStyle name="Heading 1" xfId="1" builtinId="16"/>
    <cellStyle name="Normal" xfId="0" builtinId="0"/>
  </cellStyles>
  <dxfs count="26">
    <dxf>
      <font>
        <b/>
        <i val="0"/>
      </font>
      <fill>
        <patternFill>
          <bgColor rgb="FF0070C0"/>
        </patternFill>
      </fill>
    </dxf>
    <dxf>
      <font>
        <b/>
        <i val="0"/>
        <condense val="0"/>
        <extend val="0"/>
      </font>
      <fill>
        <patternFill>
          <bgColor indexed="13"/>
        </patternFill>
      </fill>
    </dxf>
    <dxf>
      <font>
        <b/>
        <i val="0"/>
        <condense val="0"/>
        <extend val="0"/>
      </font>
      <fill>
        <patternFill>
          <bgColor indexed="53"/>
        </patternFill>
      </fill>
    </dxf>
    <dxf>
      <font>
        <b/>
        <i val="0"/>
        <condense val="0"/>
        <extend val="0"/>
      </font>
      <fill>
        <patternFill>
          <bgColor indexed="10"/>
        </patternFill>
      </fill>
    </dxf>
    <dxf>
      <font>
        <b/>
        <i val="0"/>
      </font>
      <fill>
        <patternFill>
          <bgColor rgb="FF00B050"/>
        </patternFill>
      </fill>
    </dxf>
    <dxf>
      <font>
        <b/>
        <i val="0"/>
      </font>
      <fill>
        <patternFill>
          <bgColor rgb="FFFF0000"/>
        </patternFill>
      </fill>
    </dxf>
    <dxf>
      <font>
        <b/>
        <i val="0"/>
      </font>
      <fill>
        <patternFill>
          <bgColor rgb="FF5B9BD5"/>
        </patternFill>
      </fill>
    </dxf>
    <dxf>
      <font>
        <b/>
        <i val="0"/>
        <condense val="0"/>
        <extend val="0"/>
      </font>
      <fill>
        <patternFill>
          <bgColor indexed="13"/>
        </patternFill>
      </fill>
    </dxf>
    <dxf>
      <font>
        <b/>
        <i val="0"/>
        <condense val="0"/>
        <extend val="0"/>
      </font>
      <fill>
        <patternFill>
          <bgColor rgb="FFFFC000"/>
        </patternFill>
      </fill>
    </dxf>
    <dxf>
      <font>
        <b/>
        <i val="0"/>
        <condense val="0"/>
        <extend val="0"/>
      </font>
      <fill>
        <patternFill>
          <bgColor indexed="10"/>
        </patternFill>
      </fill>
    </dxf>
    <dxf>
      <font>
        <b/>
        <i val="0"/>
        <color auto="1"/>
      </font>
      <fill>
        <patternFill>
          <bgColor rgb="FF70AD47"/>
        </patternFill>
      </fill>
    </dxf>
    <dxf>
      <font>
        <b/>
        <i val="0"/>
      </font>
      <fill>
        <patternFill>
          <bgColor rgb="FF5B9BD5"/>
        </patternFill>
      </fill>
    </dxf>
    <dxf>
      <font>
        <b/>
        <i val="0"/>
        <condense val="0"/>
        <extend val="0"/>
      </font>
      <fill>
        <patternFill>
          <bgColor indexed="13"/>
        </patternFill>
      </fill>
    </dxf>
    <dxf>
      <font>
        <b/>
        <i val="0"/>
        <condense val="0"/>
        <extend val="0"/>
      </font>
      <fill>
        <patternFill>
          <bgColor rgb="FFFFC000"/>
        </patternFill>
      </fill>
    </dxf>
    <dxf>
      <font>
        <b/>
        <i val="0"/>
        <condense val="0"/>
        <extend val="0"/>
      </font>
      <fill>
        <patternFill>
          <bgColor indexed="10"/>
        </patternFill>
      </fill>
    </dxf>
    <dxf>
      <font>
        <b/>
        <i val="0"/>
        <color auto="1"/>
      </font>
      <fill>
        <patternFill>
          <bgColor rgb="FF70AD47"/>
        </patternFill>
      </fill>
    </dxf>
    <dxf>
      <font>
        <b/>
        <i val="0"/>
      </font>
      <fill>
        <patternFill>
          <bgColor rgb="FF5B9BD5"/>
        </patternFill>
      </fill>
    </dxf>
    <dxf>
      <font>
        <b/>
        <i val="0"/>
        <condense val="0"/>
        <extend val="0"/>
      </font>
      <fill>
        <patternFill>
          <bgColor indexed="13"/>
        </patternFill>
      </fill>
    </dxf>
    <dxf>
      <font>
        <b/>
        <i val="0"/>
        <condense val="0"/>
        <extend val="0"/>
      </font>
      <fill>
        <patternFill>
          <bgColor rgb="FFFFC000"/>
        </patternFill>
      </fill>
    </dxf>
    <dxf>
      <font>
        <b/>
        <i val="0"/>
        <condense val="0"/>
        <extend val="0"/>
      </font>
      <fill>
        <patternFill>
          <bgColor indexed="10"/>
        </patternFill>
      </fill>
    </dxf>
    <dxf>
      <font>
        <b/>
        <i val="0"/>
        <color auto="1"/>
      </font>
      <fill>
        <patternFill>
          <bgColor rgb="FF70AD47"/>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Century Gothic"/>
        <family val="1"/>
        <scheme val="none"/>
      </font>
      <numFmt numFmtId="0" formatCode="General"/>
    </dxf>
    <dxf>
      <font>
        <b val="0"/>
        <i val="0"/>
        <strike val="0"/>
        <condense val="0"/>
        <extend val="0"/>
        <outline val="0"/>
        <shadow val="0"/>
        <u val="none"/>
        <vertAlign val="baseline"/>
        <sz val="10"/>
        <color auto="1"/>
        <name val="Arial"/>
        <family val="2"/>
        <scheme val="none"/>
      </font>
    </dxf>
  </dxfs>
  <tableStyles count="1" defaultTableStyle="TableStyleMedium9" defaultPivotStyle="PivotStyleLight16">
    <tableStyle name="Invisible" pivot="0" table="0" count="0" xr9:uid="{00000000-0011-0000-FFFF-FFFF00000000}"/>
  </tableStyles>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114300</xdr:rowOff>
    </xdr:from>
    <xdr:to>
      <xdr:col>4</xdr:col>
      <xdr:colOff>708660</xdr:colOff>
      <xdr:row>0</xdr:row>
      <xdr:rowOff>1524000</xdr:rowOff>
    </xdr:to>
    <xdr:pic>
      <xdr:nvPicPr>
        <xdr:cNvPr id="1027" name="Picture 1">
          <a:extLst>
            <a:ext uri="{FF2B5EF4-FFF2-40B4-BE49-F238E27FC236}">
              <a16:creationId xmlns:a16="http://schemas.microsoft.com/office/drawing/2014/main" id="{3709AC86-C2D4-498F-76F5-F0B229A746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58" b="82959"/>
        <a:stretch>
          <a:fillRect/>
        </a:stretch>
      </xdr:blipFill>
      <xdr:spPr bwMode="auto">
        <a:xfrm>
          <a:off x="83820" y="114300"/>
          <a:ext cx="791718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7</xdr:col>
      <xdr:colOff>1609362</xdr:colOff>
      <xdr:row>2</xdr:row>
      <xdr:rowOff>781542</xdr:rowOff>
    </xdr:to>
    <xdr:pic>
      <xdr:nvPicPr>
        <xdr:cNvPr id="3" name="Picture 3">
          <a:extLst>
            <a:ext uri="{FF2B5EF4-FFF2-40B4-BE49-F238E27FC236}">
              <a16:creationId xmlns:a16="http://schemas.microsoft.com/office/drawing/2014/main" id="{4EDFA08E-0CF7-40B3-9903-A3FE1D136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785" r="487" b="83562"/>
        <a:stretch>
          <a:fillRect/>
        </a:stretch>
      </xdr:blipFill>
      <xdr:spPr bwMode="auto">
        <a:xfrm>
          <a:off x="28575" y="0"/>
          <a:ext cx="6924312" cy="130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2</xdr:col>
      <xdr:colOff>247770</xdr:colOff>
      <xdr:row>18</xdr:row>
      <xdr:rowOff>19174</xdr:rowOff>
    </xdr:to>
    <xdr:pic>
      <xdr:nvPicPr>
        <xdr:cNvPr id="4" name="Picture 3">
          <a:extLst>
            <a:ext uri="{FF2B5EF4-FFF2-40B4-BE49-F238E27FC236}">
              <a16:creationId xmlns:a16="http://schemas.microsoft.com/office/drawing/2014/main" id="{3C34E6C2-CB31-E1C6-0836-36C1825C90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791200"/>
          <a:ext cx="857370" cy="885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823394</xdr:colOff>
      <xdr:row>22</xdr:row>
      <xdr:rowOff>28575</xdr:rowOff>
    </xdr:to>
    <xdr:pic>
      <xdr:nvPicPr>
        <xdr:cNvPr id="2" name="Picture 1" descr="Hierarchy of hazard controls - Wikipedia">
          <a:extLst>
            <a:ext uri="{FF2B5EF4-FFF2-40B4-BE49-F238E27FC236}">
              <a16:creationId xmlns:a16="http://schemas.microsoft.com/office/drawing/2014/main" id="{C1780B46-9010-8154-AE68-5C584DB5C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0"/>
          <a:ext cx="5700194" cy="366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560381</xdr:colOff>
      <xdr:row>47</xdr:row>
      <xdr:rowOff>122858</xdr:rowOff>
    </xdr:to>
    <xdr:pic>
      <xdr:nvPicPr>
        <xdr:cNvPr id="6" name="Picture 5">
          <a:extLst>
            <a:ext uri="{FF2B5EF4-FFF2-40B4-BE49-F238E27FC236}">
              <a16:creationId xmlns:a16="http://schemas.microsoft.com/office/drawing/2014/main" id="{A1290111-5387-57FB-C992-38E304A403D7}"/>
            </a:ext>
          </a:extLst>
        </xdr:cNvPr>
        <xdr:cNvPicPr>
          <a:picLocks noChangeAspect="1"/>
        </xdr:cNvPicPr>
      </xdr:nvPicPr>
      <xdr:blipFill>
        <a:blip xmlns:r="http://schemas.openxmlformats.org/officeDocument/2006/relationships" r:embed="rId1"/>
        <a:stretch>
          <a:fillRect/>
        </a:stretch>
      </xdr:blipFill>
      <xdr:spPr>
        <a:xfrm>
          <a:off x="0" y="0"/>
          <a:ext cx="12752381" cy="773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7</xdr:col>
      <xdr:colOff>1950720</xdr:colOff>
      <xdr:row>0</xdr:row>
      <xdr:rowOff>1539240</xdr:rowOff>
    </xdr:to>
    <xdr:pic>
      <xdr:nvPicPr>
        <xdr:cNvPr id="5139" name="Picture 3">
          <a:extLst>
            <a:ext uri="{FF2B5EF4-FFF2-40B4-BE49-F238E27FC236}">
              <a16:creationId xmlns:a16="http://schemas.microsoft.com/office/drawing/2014/main" id="{57CEA1BE-0C33-12DF-BC00-307C91229A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58" b="82959"/>
        <a:stretch>
          <a:fillRect/>
        </a:stretch>
      </xdr:blipFill>
      <xdr:spPr bwMode="auto">
        <a:xfrm>
          <a:off x="121920" y="121920"/>
          <a:ext cx="7810500"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I1:J5" totalsRowShown="0" headerRowDxfId="25">
  <autoFilter ref="I1:J5" xr:uid="{00000000-0009-0000-0100-000001000000}"/>
  <tableColumns count="2">
    <tableColumn id="1" xr3:uid="{00000000-0010-0000-0000-000001000000}" name="Control Effectiveness"/>
    <tableColumn id="2" xr3:uid="{16C958F5-581A-44D0-BB51-62AE698B996A}" name="Column1" dataDxfId="24">
      <calculatedColumnFormula array="1">'Risk Assessment'!A1:P3(COMP) Compliance</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K1:K10" totalsRowShown="0" headerRowDxfId="23" dataDxfId="22">
  <autoFilter ref="K1:K10" xr:uid="{00000000-0009-0000-0100-000002000000}"/>
  <tableColumns count="1">
    <tableColumn id="1" xr3:uid="{00000000-0010-0000-0100-000001000000}" name="Category" dataDxfId="21"/>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00B050"/>
  </sheetPr>
  <dimension ref="A1:K21"/>
  <sheetViews>
    <sheetView showGridLines="0" zoomScaleNormal="100" zoomScaleSheetLayoutView="70" workbookViewId="0">
      <selection activeCell="A7" sqref="A7:A10"/>
    </sheetView>
  </sheetViews>
  <sheetFormatPr defaultColWidth="8.7109375" defaultRowHeight="12.75" x14ac:dyDescent="0.2"/>
  <cols>
    <col min="1" max="1" width="11.42578125" customWidth="1"/>
    <col min="2" max="2" width="16.42578125" customWidth="1"/>
    <col min="3" max="3" width="60" style="1" customWidth="1"/>
    <col min="4" max="4" width="18.42578125" customWidth="1"/>
    <col min="5" max="5" width="20.42578125" customWidth="1"/>
    <col min="8" max="8" width="10.7109375" customWidth="1"/>
    <col min="9" max="9" width="11" customWidth="1"/>
    <col min="10" max="10" width="13.28515625" customWidth="1"/>
    <col min="11" max="11" width="13.7109375" customWidth="1"/>
  </cols>
  <sheetData>
    <row r="1" spans="1:11" ht="165" customHeight="1" thickBot="1" x14ac:dyDescent="0.25"/>
    <row r="2" spans="1:11" ht="30" x14ac:dyDescent="0.2">
      <c r="A2" s="2" t="s">
        <v>0</v>
      </c>
      <c r="B2" s="2" t="s">
        <v>1</v>
      </c>
      <c r="C2" s="2" t="s">
        <v>2</v>
      </c>
      <c r="D2" s="2" t="s">
        <v>3</v>
      </c>
      <c r="E2" s="2" t="s">
        <v>4</v>
      </c>
      <c r="H2" s="252" t="s">
        <v>5</v>
      </c>
      <c r="I2" s="253"/>
      <c r="J2" s="253"/>
      <c r="K2" s="254"/>
    </row>
    <row r="3" spans="1:11" x14ac:dyDescent="0.2">
      <c r="A3" s="247"/>
      <c r="B3" s="3"/>
      <c r="C3" s="3"/>
      <c r="D3" s="4"/>
      <c r="E3" s="5"/>
      <c r="H3" s="255"/>
      <c r="I3" s="256"/>
      <c r="J3" s="256"/>
      <c r="K3" s="257"/>
    </row>
    <row r="4" spans="1:11" x14ac:dyDescent="0.2">
      <c r="A4" s="247"/>
      <c r="B4" s="3"/>
      <c r="C4" s="3"/>
      <c r="D4" s="4"/>
      <c r="E4" s="5"/>
      <c r="H4" s="258" t="s">
        <v>6</v>
      </c>
      <c r="I4" s="259" t="s">
        <v>7</v>
      </c>
      <c r="J4" s="259" t="s">
        <v>8</v>
      </c>
      <c r="K4" s="260" t="s">
        <v>9</v>
      </c>
    </row>
    <row r="5" spans="1:11" x14ac:dyDescent="0.2">
      <c r="A5" s="247"/>
      <c r="B5" s="3"/>
      <c r="C5" s="3"/>
      <c r="D5" s="4"/>
      <c r="E5" s="5"/>
      <c r="H5" s="258"/>
      <c r="I5" s="259"/>
      <c r="J5" s="259"/>
      <c r="K5" s="260"/>
    </row>
    <row r="6" spans="1:11" x14ac:dyDescent="0.2">
      <c r="A6" s="247"/>
      <c r="B6" s="3"/>
      <c r="C6" s="3"/>
      <c r="D6" s="4"/>
      <c r="E6" s="5"/>
      <c r="H6" s="258"/>
      <c r="I6" s="259"/>
      <c r="J6" s="259"/>
      <c r="K6" s="260"/>
    </row>
    <row r="7" spans="1:11" ht="26.25" thickBot="1" x14ac:dyDescent="0.25">
      <c r="A7" s="248"/>
      <c r="B7" s="6"/>
      <c r="C7" s="6"/>
      <c r="D7" s="7"/>
      <c r="E7" s="8"/>
      <c r="H7" s="72" t="s">
        <v>10</v>
      </c>
      <c r="I7" s="73" t="s">
        <v>11</v>
      </c>
      <c r="J7" s="73" t="s">
        <v>12</v>
      </c>
      <c r="K7" s="74" t="s">
        <v>13</v>
      </c>
    </row>
    <row r="8" spans="1:11" ht="213.75" customHeight="1" x14ac:dyDescent="0.2">
      <c r="A8" s="248"/>
      <c r="B8" s="6"/>
      <c r="C8" s="6"/>
      <c r="D8" s="7"/>
      <c r="E8" s="8"/>
    </row>
    <row r="9" spans="1:11" ht="210" customHeight="1" x14ac:dyDescent="0.2">
      <c r="A9" s="248"/>
      <c r="B9" s="6"/>
      <c r="C9" s="6"/>
      <c r="D9" s="7"/>
      <c r="E9" s="8"/>
    </row>
    <row r="10" spans="1:11" ht="202.5" customHeight="1" x14ac:dyDescent="0.2">
      <c r="A10" s="248"/>
      <c r="B10" s="6"/>
      <c r="C10" s="6"/>
      <c r="D10" s="7"/>
      <c r="E10" s="8"/>
    </row>
    <row r="11" spans="1:11" x14ac:dyDescent="0.2">
      <c r="A11" s="249"/>
      <c r="B11" s="3"/>
      <c r="C11" s="3"/>
      <c r="D11" s="4"/>
      <c r="E11" s="9"/>
    </row>
    <row r="12" spans="1:11" x14ac:dyDescent="0.2">
      <c r="A12" s="250"/>
      <c r="B12" s="3"/>
      <c r="C12" s="3"/>
      <c r="D12" s="4"/>
      <c r="E12" s="9"/>
    </row>
    <row r="13" spans="1:11" x14ac:dyDescent="0.2">
      <c r="A13" s="250"/>
      <c r="B13" s="3"/>
      <c r="C13" s="3"/>
      <c r="D13" s="4"/>
      <c r="E13" s="9"/>
    </row>
    <row r="14" spans="1:11" x14ac:dyDescent="0.2">
      <c r="A14" s="251"/>
      <c r="B14" s="3"/>
      <c r="C14" s="3"/>
      <c r="D14" s="4"/>
      <c r="E14" s="9"/>
    </row>
    <row r="15" spans="1:11" x14ac:dyDescent="0.2">
      <c r="A15" s="14"/>
      <c r="B15" s="10"/>
      <c r="C15" s="10"/>
      <c r="D15" s="11"/>
      <c r="E15" s="8"/>
    </row>
    <row r="16" spans="1:11" x14ac:dyDescent="0.2">
      <c r="A16" s="15"/>
      <c r="B16" s="12"/>
      <c r="C16" s="12"/>
      <c r="D16" s="13"/>
      <c r="E16" s="9"/>
    </row>
    <row r="17" spans="1:5" x14ac:dyDescent="0.2">
      <c r="A17" s="14"/>
      <c r="B17" s="10"/>
      <c r="C17" s="10"/>
      <c r="D17" s="11"/>
      <c r="E17" s="8"/>
    </row>
    <row r="18" spans="1:5" x14ac:dyDescent="0.2">
      <c r="A18" s="15"/>
      <c r="B18" s="3"/>
      <c r="C18" s="3"/>
      <c r="D18" s="13"/>
      <c r="E18" s="9"/>
    </row>
    <row r="19" spans="1:5" x14ac:dyDescent="0.2">
      <c r="A19" s="14"/>
      <c r="B19" s="6"/>
      <c r="C19" s="6"/>
      <c r="D19" s="11"/>
      <c r="E19" s="8"/>
    </row>
    <row r="20" spans="1:5" x14ac:dyDescent="0.2">
      <c r="A20" s="15"/>
      <c r="B20" s="3"/>
      <c r="C20" s="3"/>
      <c r="D20" s="13"/>
      <c r="E20" s="9"/>
    </row>
    <row r="21" spans="1:5" x14ac:dyDescent="0.2">
      <c r="A21" s="14"/>
      <c r="B21" s="6"/>
      <c r="C21" s="6"/>
      <c r="D21" s="11"/>
      <c r="E21" s="8"/>
    </row>
  </sheetData>
  <mergeCells count="8">
    <mergeCell ref="A3:A6"/>
    <mergeCell ref="A7:A10"/>
    <mergeCell ref="A11:A14"/>
    <mergeCell ref="H2:K3"/>
    <mergeCell ref="H4:H6"/>
    <mergeCell ref="I4:I6"/>
    <mergeCell ref="J4:J6"/>
    <mergeCell ref="K4:K6"/>
  </mergeCells>
  <phoneticPr fontId="5" type="noConversion"/>
  <pageMargins left="0.75" right="0.75" top="1" bottom="1" header="0.5" footer="0.5"/>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91E0-29CA-4811-AC5F-EDEA7577E10E}">
  <sheetPr>
    <pageSetUpPr fitToPage="1"/>
  </sheetPr>
  <dimension ref="A1:Q54"/>
  <sheetViews>
    <sheetView tabSelected="1" workbookViewId="0">
      <selection activeCell="J12" sqref="J12:Q16"/>
    </sheetView>
  </sheetViews>
  <sheetFormatPr defaultRowHeight="12.75" x14ac:dyDescent="0.2"/>
  <cols>
    <col min="7" max="7" width="34.42578125" customWidth="1"/>
    <col min="8" max="8" width="40" customWidth="1"/>
    <col min="9" max="9" width="19.140625" customWidth="1"/>
    <col min="10" max="10" width="21.7109375" customWidth="1"/>
    <col min="14" max="14" width="15.5703125" customWidth="1"/>
  </cols>
  <sheetData>
    <row r="1" spans="1:17" ht="18.75" thickBot="1" x14ac:dyDescent="0.25">
      <c r="A1" s="288">
        <v>1</v>
      </c>
      <c r="B1" s="308"/>
      <c r="C1" s="308"/>
      <c r="D1" s="308"/>
      <c r="E1" s="308"/>
      <c r="F1" s="308"/>
      <c r="G1" s="308"/>
      <c r="H1" s="308"/>
      <c r="I1" s="281" t="s">
        <v>14</v>
      </c>
      <c r="J1" s="310"/>
      <c r="K1" s="311"/>
      <c r="L1" s="283"/>
      <c r="M1" s="283"/>
      <c r="N1" s="312"/>
      <c r="O1" s="283"/>
      <c r="P1" s="283"/>
      <c r="Q1" s="284"/>
    </row>
    <row r="2" spans="1:17" ht="22.5" customHeight="1" thickBot="1" x14ac:dyDescent="0.25">
      <c r="A2" s="288"/>
      <c r="B2" s="308"/>
      <c r="C2" s="308"/>
      <c r="D2" s="308"/>
      <c r="E2" s="308"/>
      <c r="F2" s="308"/>
      <c r="G2" s="308"/>
      <c r="H2" s="308"/>
      <c r="I2" s="313" t="s">
        <v>15</v>
      </c>
      <c r="J2" s="314"/>
      <c r="K2" s="275">
        <v>45586</v>
      </c>
      <c r="L2" s="276"/>
      <c r="M2" s="277"/>
      <c r="N2" s="94" t="s">
        <v>16</v>
      </c>
      <c r="O2" s="278" t="s">
        <v>17</v>
      </c>
      <c r="P2" s="279"/>
      <c r="Q2" s="280"/>
    </row>
    <row r="3" spans="1:17" ht="69" customHeight="1" thickBot="1" x14ac:dyDescent="0.25">
      <c r="A3" s="288"/>
      <c r="B3" s="309"/>
      <c r="C3" s="309"/>
      <c r="D3" s="309"/>
      <c r="E3" s="309"/>
      <c r="F3" s="309"/>
      <c r="G3" s="309"/>
      <c r="H3" s="309"/>
      <c r="I3" s="281" t="s">
        <v>18</v>
      </c>
      <c r="J3" s="282"/>
      <c r="K3" s="283" t="s">
        <v>19</v>
      </c>
      <c r="L3" s="283"/>
      <c r="M3" s="284"/>
      <c r="N3" s="214" t="s">
        <v>20</v>
      </c>
      <c r="O3" s="285" t="s">
        <v>21</v>
      </c>
      <c r="P3" s="286"/>
      <c r="Q3" s="287"/>
    </row>
    <row r="4" spans="1:17" ht="53.25" customHeight="1" thickBot="1" x14ac:dyDescent="0.25">
      <c r="A4" s="288"/>
      <c r="B4" s="291" t="s">
        <v>22</v>
      </c>
      <c r="C4" s="291"/>
      <c r="D4" s="292" t="s">
        <v>23</v>
      </c>
      <c r="E4" s="293"/>
      <c r="F4" s="293"/>
      <c r="G4" s="293"/>
      <c r="H4" s="293"/>
      <c r="I4" s="293"/>
      <c r="J4" s="293"/>
      <c r="K4" s="293"/>
      <c r="L4" s="293"/>
      <c r="M4" s="294"/>
      <c r="N4" s="213" t="s">
        <v>24</v>
      </c>
      <c r="O4" s="285" t="s">
        <v>25</v>
      </c>
      <c r="P4" s="286"/>
      <c r="Q4" s="287"/>
    </row>
    <row r="5" spans="1:17" ht="10.5" customHeight="1" x14ac:dyDescent="0.2">
      <c r="A5" s="217"/>
      <c r="B5" s="218"/>
      <c r="C5" s="218"/>
      <c r="D5" s="219"/>
      <c r="E5" s="219"/>
      <c r="F5" s="219"/>
      <c r="G5" s="219"/>
      <c r="H5" s="219"/>
      <c r="I5" s="219"/>
      <c r="J5" s="219"/>
      <c r="K5" s="219"/>
      <c r="L5" s="219"/>
      <c r="M5" s="219"/>
      <c r="N5" s="220"/>
      <c r="O5" s="221"/>
      <c r="P5" s="221"/>
      <c r="Q5" s="221"/>
    </row>
    <row r="6" spans="1:17" ht="44.25" customHeight="1" x14ac:dyDescent="0.2">
      <c r="A6" s="222">
        <v>2</v>
      </c>
      <c r="B6" s="289" t="s">
        <v>26</v>
      </c>
      <c r="C6" s="289"/>
      <c r="D6" s="289"/>
      <c r="E6" s="289"/>
      <c r="F6" s="289"/>
      <c r="G6" s="289"/>
      <c r="H6" s="289"/>
      <c r="I6" s="289"/>
      <c r="J6" s="289"/>
      <c r="K6" s="289"/>
      <c r="L6" s="289"/>
      <c r="M6" s="289"/>
      <c r="N6" s="289"/>
      <c r="O6" s="289"/>
      <c r="P6" s="289"/>
      <c r="Q6" s="289"/>
    </row>
    <row r="7" spans="1:17" ht="13.5" thickBot="1" x14ac:dyDescent="0.25">
      <c r="B7" s="209"/>
      <c r="C7" s="209"/>
      <c r="D7" s="209"/>
      <c r="E7" s="209"/>
      <c r="F7" s="209"/>
      <c r="G7" s="209"/>
      <c r="H7" s="209"/>
      <c r="I7" s="209"/>
      <c r="J7" s="209"/>
      <c r="K7" s="209"/>
      <c r="L7" s="209"/>
      <c r="M7" s="209"/>
      <c r="N7" s="209"/>
      <c r="O7" s="209"/>
      <c r="P7" s="209"/>
      <c r="Q7" s="209"/>
    </row>
    <row r="8" spans="1:17" ht="40.5" customHeight="1" thickBot="1" x14ac:dyDescent="0.25">
      <c r="A8" s="290">
        <v>3</v>
      </c>
      <c r="B8" s="267" t="s">
        <v>27</v>
      </c>
      <c r="C8" s="268"/>
      <c r="D8" s="262" t="s">
        <v>28</v>
      </c>
      <c r="E8" s="262"/>
      <c r="F8" s="262"/>
      <c r="G8" s="263"/>
      <c r="H8" s="186"/>
      <c r="I8" s="305" t="s">
        <v>29</v>
      </c>
      <c r="J8" s="295"/>
      <c r="K8" s="296"/>
      <c r="L8" s="296"/>
      <c r="M8" s="296"/>
      <c r="N8" s="296"/>
      <c r="O8" s="296"/>
      <c r="P8" s="296"/>
      <c r="Q8" s="297"/>
    </row>
    <row r="9" spans="1:17" ht="49.5" customHeight="1" thickBot="1" x14ac:dyDescent="0.25">
      <c r="A9" s="290"/>
      <c r="B9" s="269"/>
      <c r="C9" s="270"/>
      <c r="D9" s="264" t="s">
        <v>30</v>
      </c>
      <c r="E9" s="264"/>
      <c r="F9" s="264"/>
      <c r="G9" s="264"/>
      <c r="H9" s="231"/>
      <c r="I9" s="306"/>
      <c r="J9" s="298"/>
      <c r="K9" s="299"/>
      <c r="L9" s="299"/>
      <c r="M9" s="299"/>
      <c r="N9" s="299"/>
      <c r="O9" s="299"/>
      <c r="P9" s="299"/>
      <c r="Q9" s="300"/>
    </row>
    <row r="10" spans="1:17" ht="40.5" customHeight="1" thickBot="1" x14ac:dyDescent="0.25">
      <c r="A10" s="290"/>
      <c r="B10" s="271"/>
      <c r="C10" s="272"/>
      <c r="D10" s="265" t="s">
        <v>31</v>
      </c>
      <c r="E10" s="265"/>
      <c r="F10" s="265"/>
      <c r="G10" s="266"/>
      <c r="H10" s="186"/>
      <c r="I10" s="307"/>
      <c r="J10" s="301"/>
      <c r="K10" s="302"/>
      <c r="L10" s="302"/>
      <c r="M10" s="302"/>
      <c r="N10" s="302"/>
      <c r="O10" s="302"/>
      <c r="P10" s="302"/>
      <c r="Q10" s="303"/>
    </row>
    <row r="11" spans="1:17" ht="13.5" customHeight="1" thickBot="1" x14ac:dyDescent="0.25">
      <c r="A11" s="290"/>
      <c r="B11" s="209"/>
      <c r="C11" s="209"/>
      <c r="D11" s="209"/>
      <c r="E11" s="209"/>
      <c r="F11" s="209"/>
      <c r="G11" s="209"/>
      <c r="H11" s="209"/>
      <c r="I11" s="212"/>
      <c r="J11" s="209"/>
      <c r="K11" s="209"/>
      <c r="L11" s="209"/>
      <c r="M11" s="209"/>
      <c r="N11" s="209"/>
      <c r="O11" s="209"/>
      <c r="P11" s="209"/>
      <c r="Q11" s="209"/>
    </row>
    <row r="12" spans="1:17" ht="18.75" customHeight="1" thickBot="1" x14ac:dyDescent="0.25">
      <c r="A12" s="290"/>
      <c r="B12" s="267" t="s">
        <v>32</v>
      </c>
      <c r="C12" s="268"/>
      <c r="D12" s="273" t="s">
        <v>33</v>
      </c>
      <c r="E12" s="273"/>
      <c r="F12" s="273"/>
      <c r="G12" s="273"/>
      <c r="H12" s="232" t="s">
        <v>34</v>
      </c>
      <c r="I12" s="268" t="s">
        <v>35</v>
      </c>
      <c r="J12" s="295"/>
      <c r="K12" s="296"/>
      <c r="L12" s="296"/>
      <c r="M12" s="296"/>
      <c r="N12" s="296"/>
      <c r="O12" s="296"/>
      <c r="P12" s="296"/>
      <c r="Q12" s="297"/>
    </row>
    <row r="13" spans="1:17" ht="29.25" customHeight="1" thickBot="1" x14ac:dyDescent="0.25">
      <c r="A13" s="290"/>
      <c r="B13" s="269"/>
      <c r="C13" s="270"/>
      <c r="D13" s="264" t="s">
        <v>36</v>
      </c>
      <c r="E13" s="264"/>
      <c r="F13" s="264"/>
      <c r="G13" s="274"/>
      <c r="H13" s="215" t="str">
        <f>VLOOKUP(MAX('Risk Assessment'!$Q$7:$Q$51),Criteria!$I$15:$J$19,2,FALSE)</f>
        <v>NO (Functional Manager)</v>
      </c>
      <c r="I13" s="270"/>
      <c r="J13" s="298"/>
      <c r="K13" s="299"/>
      <c r="L13" s="299"/>
      <c r="M13" s="299"/>
      <c r="N13" s="299"/>
      <c r="O13" s="299"/>
      <c r="P13" s="299"/>
      <c r="Q13" s="300"/>
    </row>
    <row r="14" spans="1:17" ht="33.75" customHeight="1" thickBot="1" x14ac:dyDescent="0.25">
      <c r="A14" s="290"/>
      <c r="B14" s="269"/>
      <c r="C14" s="270"/>
      <c r="D14" s="304" t="s">
        <v>37</v>
      </c>
      <c r="E14" s="264"/>
      <c r="F14" s="264"/>
      <c r="G14" s="274"/>
      <c r="H14" s="186" t="s">
        <v>528</v>
      </c>
      <c r="I14" s="270"/>
      <c r="J14" s="298"/>
      <c r="K14" s="299"/>
      <c r="L14" s="299"/>
      <c r="M14" s="299"/>
      <c r="N14" s="299"/>
      <c r="O14" s="299"/>
      <c r="P14" s="299"/>
      <c r="Q14" s="300"/>
    </row>
    <row r="15" spans="1:17" ht="18.75" thickBot="1" x14ac:dyDescent="0.25">
      <c r="A15" s="290"/>
      <c r="B15" s="269"/>
      <c r="C15" s="270"/>
      <c r="D15" s="262" t="s">
        <v>38</v>
      </c>
      <c r="E15" s="262"/>
      <c r="F15" s="262"/>
      <c r="G15" s="263"/>
      <c r="H15" s="186" t="s">
        <v>529</v>
      </c>
      <c r="I15" s="270"/>
      <c r="J15" s="298"/>
      <c r="K15" s="299"/>
      <c r="L15" s="299"/>
      <c r="M15" s="299"/>
      <c r="N15" s="299"/>
      <c r="O15" s="299"/>
      <c r="P15" s="299"/>
      <c r="Q15" s="300"/>
    </row>
    <row r="16" spans="1:17" ht="18.75" thickBot="1" x14ac:dyDescent="0.25">
      <c r="A16" s="290"/>
      <c r="B16" s="269"/>
      <c r="C16" s="270"/>
      <c r="D16" s="262" t="s">
        <v>39</v>
      </c>
      <c r="E16" s="262"/>
      <c r="F16" s="262"/>
      <c r="G16" s="263"/>
      <c r="H16" s="401">
        <v>45594</v>
      </c>
      <c r="I16" s="272"/>
      <c r="J16" s="301"/>
      <c r="K16" s="302"/>
      <c r="L16" s="302"/>
      <c r="M16" s="302"/>
      <c r="N16" s="302"/>
      <c r="O16" s="302"/>
      <c r="P16" s="302"/>
      <c r="Q16" s="303"/>
    </row>
    <row r="18" spans="1:17" ht="68.25" customHeight="1" x14ac:dyDescent="0.75">
      <c r="A18" s="223">
        <v>4</v>
      </c>
      <c r="C18" s="261" t="s">
        <v>40</v>
      </c>
      <c r="D18" s="261"/>
      <c r="E18" s="261"/>
      <c r="F18" s="261"/>
      <c r="G18" s="261"/>
      <c r="H18" s="261"/>
      <c r="I18" s="261"/>
      <c r="J18" s="261"/>
      <c r="K18" s="261"/>
      <c r="L18" s="261"/>
      <c r="M18" s="261"/>
      <c r="N18" s="261"/>
      <c r="O18" s="261"/>
      <c r="P18" s="261"/>
      <c r="Q18" s="261"/>
    </row>
    <row r="54" spans="2:2" ht="12.75" customHeight="1" x14ac:dyDescent="0.25">
      <c r="B54" s="211"/>
    </row>
  </sheetData>
  <sheetProtection formatColumns="0" formatRows="0" insertRows="0" deleteRows="0"/>
  <mergeCells count="30">
    <mergeCell ref="A1:A4"/>
    <mergeCell ref="B6:Q6"/>
    <mergeCell ref="A8:A16"/>
    <mergeCell ref="B4:C4"/>
    <mergeCell ref="D4:M4"/>
    <mergeCell ref="O4:Q4"/>
    <mergeCell ref="I12:I16"/>
    <mergeCell ref="J12:Q16"/>
    <mergeCell ref="B12:C16"/>
    <mergeCell ref="D14:G14"/>
    <mergeCell ref="I8:I10"/>
    <mergeCell ref="J8:Q10"/>
    <mergeCell ref="B1:H3"/>
    <mergeCell ref="I1:J1"/>
    <mergeCell ref="K1:Q1"/>
    <mergeCell ref="I2:J2"/>
    <mergeCell ref="K2:M2"/>
    <mergeCell ref="O2:Q2"/>
    <mergeCell ref="I3:J3"/>
    <mergeCell ref="K3:M3"/>
    <mergeCell ref="O3:Q3"/>
    <mergeCell ref="C18:Q18"/>
    <mergeCell ref="D8:G8"/>
    <mergeCell ref="D9:G9"/>
    <mergeCell ref="D10:G10"/>
    <mergeCell ref="B8:C10"/>
    <mergeCell ref="D12:G12"/>
    <mergeCell ref="D13:G13"/>
    <mergeCell ref="D15:G15"/>
    <mergeCell ref="D16:G16"/>
  </mergeCells>
  <dataValidations count="3">
    <dataValidation allowBlank="1" showInputMessage="1" showErrorMessage="1" prompt="Date of Outcome" sqref="H10" xr:uid="{DDAE0696-0892-4A4C-83B2-45A266ABC9B0}"/>
    <dataValidation allowBlank="1" showInputMessage="1" showErrorMessage="1" prompt="Short description" sqref="K1:Q1" xr:uid="{7D6FAB44-8E93-4FD2-B851-ADE80F7CE58C}"/>
    <dataValidation allowBlank="1" showInputMessage="1" showErrorMessage="1" prompt="Detailed description" sqref="D4:M5" xr:uid="{D47A364B-7B1A-48AA-A3DF-3123CC9018C0}"/>
  </dataValidations>
  <pageMargins left="0.7" right="0.7" top="0.75" bottom="0.75" header="0.3" footer="0.3"/>
  <pageSetup paperSize="9" scale="5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5670B57-3EF8-459C-8C26-2D420B2FA309}">
          <x14:formula1>
            <xm:f>Criteria!$E$25:$E$35</xm:f>
          </x14:formula1>
          <xm:sqref>O2:Q2</xm:sqref>
        </x14:dataValidation>
        <x14:dataValidation type="list" allowBlank="1" showInputMessage="1" showErrorMessage="1" xr:uid="{1BED80FA-E13E-4784-B04E-904EA47AA13B}">
          <x14:formula1>
            <xm:f>Criteria!$K$14:$K$17</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541"/>
  <sheetViews>
    <sheetView zoomScale="98" zoomScaleNormal="98" zoomScaleSheetLayoutView="85" workbookViewId="0">
      <pane ySplit="6" topLeftCell="A7" activePane="bottomLeft" state="frozen"/>
      <selection activeCell="A10" sqref="A10:A15"/>
      <selection pane="bottomLeft" activeCell="M17" sqref="M17"/>
    </sheetView>
  </sheetViews>
  <sheetFormatPr defaultColWidth="9.28515625" defaultRowHeight="13.5" x14ac:dyDescent="0.3"/>
  <cols>
    <col min="1" max="1" width="7.28515625" style="17" customWidth="1"/>
    <col min="2" max="2" width="18.42578125" style="17" customWidth="1"/>
    <col min="3" max="3" width="28.7109375" style="17" customWidth="1"/>
    <col min="4" max="4" width="24" style="17" customWidth="1"/>
    <col min="5" max="5" width="9.7109375" style="17" customWidth="1"/>
    <col min="6" max="6" width="9.140625" style="17" customWidth="1"/>
    <col min="7" max="7" width="10.42578125" style="17" customWidth="1"/>
    <col min="8" max="8" width="9.5703125" style="17" customWidth="1"/>
    <col min="9" max="9" width="30.5703125" style="17" customWidth="1"/>
    <col min="10" max="10" width="9.42578125" style="17" customWidth="1"/>
    <col min="11" max="11" width="10.5703125" style="17" customWidth="1"/>
    <col min="12" max="12" width="8.7109375" style="17" customWidth="1"/>
    <col min="13" max="13" width="28.5703125" style="17" customWidth="1"/>
    <col min="14" max="14" width="14" style="17" customWidth="1"/>
    <col min="15" max="15" width="11.28515625" style="17" customWidth="1"/>
    <col min="16" max="16" width="15.5703125" style="17" customWidth="1"/>
    <col min="17" max="17" width="0" style="17" hidden="1" customWidth="1"/>
    <col min="18" max="16384" width="9.28515625" style="17"/>
  </cols>
  <sheetData>
    <row r="1" spans="1:17" ht="35.25" customHeight="1" thickBot="1" x14ac:dyDescent="0.35">
      <c r="A1" s="291" t="s">
        <v>22</v>
      </c>
      <c r="B1" s="291"/>
      <c r="C1" s="315" t="str">
        <f>'Context and Approval'!D4</f>
        <v xml:space="preserve">Dio SSSA Golf </v>
      </c>
      <c r="D1" s="316"/>
      <c r="E1" s="316"/>
      <c r="F1" s="316"/>
      <c r="G1" s="316"/>
      <c r="H1" s="316"/>
      <c r="I1" s="316"/>
      <c r="J1" s="316"/>
      <c r="K1" s="316"/>
      <c r="L1" s="316"/>
      <c r="M1" s="317" t="s">
        <v>41</v>
      </c>
      <c r="N1" s="318"/>
      <c r="O1" s="318"/>
      <c r="P1" s="319"/>
    </row>
    <row r="2" spans="1:17" ht="15.75" customHeight="1" thickBot="1" x14ac:dyDescent="0.35">
      <c r="A2" s="201"/>
      <c r="B2" s="201"/>
      <c r="C2" s="202"/>
      <c r="D2" s="203"/>
      <c r="E2" s="203"/>
      <c r="F2" s="203"/>
      <c r="G2" s="203"/>
      <c r="H2" s="203"/>
      <c r="I2" s="203"/>
      <c r="J2" s="203"/>
      <c r="K2" s="203"/>
      <c r="L2" s="203"/>
      <c r="M2" s="204"/>
      <c r="N2" s="205"/>
      <c r="O2" s="205"/>
      <c r="P2" s="205"/>
    </row>
    <row r="3" spans="1:17" ht="68.25" customHeight="1" thickBot="1" x14ac:dyDescent="0.35">
      <c r="A3" s="323" t="s">
        <v>42</v>
      </c>
      <c r="B3" s="326"/>
      <c r="C3" s="327"/>
      <c r="D3" s="207" t="s">
        <v>43</v>
      </c>
      <c r="E3" s="323" t="s">
        <v>44</v>
      </c>
      <c r="F3" s="324"/>
      <c r="G3" s="324"/>
      <c r="H3" s="325"/>
      <c r="I3" s="207" t="s">
        <v>45</v>
      </c>
      <c r="J3" s="323" t="s">
        <v>46</v>
      </c>
      <c r="K3" s="324"/>
      <c r="L3" s="325"/>
      <c r="M3" s="328" t="s">
        <v>47</v>
      </c>
      <c r="N3" s="329"/>
      <c r="O3" s="330"/>
      <c r="P3" s="207" t="s">
        <v>48</v>
      </c>
    </row>
    <row r="4" spans="1:17" ht="19.149999999999999" customHeight="1" x14ac:dyDescent="0.4">
      <c r="A4" s="206"/>
      <c r="B4" s="86"/>
      <c r="C4" s="86"/>
      <c r="D4" s="86"/>
      <c r="E4" s="87"/>
      <c r="F4" s="88" t="s">
        <v>49</v>
      </c>
      <c r="G4" s="89"/>
      <c r="H4" s="90"/>
      <c r="I4" s="91"/>
      <c r="J4" s="320" t="s">
        <v>50</v>
      </c>
      <c r="K4" s="321"/>
      <c r="L4" s="322"/>
      <c r="M4" s="86"/>
      <c r="N4" s="86"/>
      <c r="O4" s="86"/>
      <c r="P4" s="86"/>
      <c r="Q4" s="33"/>
    </row>
    <row r="5" spans="1:17" ht="38.25" x14ac:dyDescent="0.3">
      <c r="A5" s="126" t="s">
        <v>51</v>
      </c>
      <c r="B5" s="127" t="s">
        <v>52</v>
      </c>
      <c r="C5" s="127" t="s">
        <v>53</v>
      </c>
      <c r="D5" s="128" t="s">
        <v>54</v>
      </c>
      <c r="E5" s="128" t="s">
        <v>55</v>
      </c>
      <c r="F5" s="129" t="s">
        <v>56</v>
      </c>
      <c r="G5" s="130" t="s">
        <v>57</v>
      </c>
      <c r="H5" s="131" t="s">
        <v>58</v>
      </c>
      <c r="I5" s="92" t="s">
        <v>59</v>
      </c>
      <c r="J5" s="129" t="s">
        <v>56</v>
      </c>
      <c r="K5" s="130" t="s">
        <v>57</v>
      </c>
      <c r="L5" s="93" t="s">
        <v>60</v>
      </c>
      <c r="M5" s="128" t="s">
        <v>61</v>
      </c>
      <c r="N5" s="128" t="s">
        <v>62</v>
      </c>
      <c r="O5" s="128" t="s">
        <v>63</v>
      </c>
      <c r="P5" s="128" t="s">
        <v>64</v>
      </c>
      <c r="Q5" s="33"/>
    </row>
    <row r="6" spans="1:17" ht="24.75" x14ac:dyDescent="0.3">
      <c r="A6" s="184" t="s">
        <v>65</v>
      </c>
      <c r="B6" s="184" t="s">
        <v>66</v>
      </c>
      <c r="C6" s="184" t="s">
        <v>67</v>
      </c>
      <c r="D6" s="184" t="s">
        <v>68</v>
      </c>
      <c r="E6" s="184" t="s">
        <v>69</v>
      </c>
      <c r="F6" s="184" t="s">
        <v>70</v>
      </c>
      <c r="G6" s="184" t="s">
        <v>69</v>
      </c>
      <c r="H6" s="185"/>
      <c r="I6" s="184" t="s">
        <v>71</v>
      </c>
      <c r="J6" s="184" t="s">
        <v>69</v>
      </c>
      <c r="K6" s="184" t="s">
        <v>69</v>
      </c>
      <c r="L6" s="185"/>
      <c r="M6" s="184" t="s">
        <v>72</v>
      </c>
      <c r="N6" s="184" t="s">
        <v>73</v>
      </c>
      <c r="O6" s="184" t="s">
        <v>74</v>
      </c>
      <c r="P6" s="184" t="s">
        <v>75</v>
      </c>
      <c r="Q6" s="33" t="s">
        <v>76</v>
      </c>
    </row>
    <row r="7" spans="1:17" s="33" customFormat="1" ht="300" x14ac:dyDescent="0.2">
      <c r="A7" s="85"/>
      <c r="B7" s="226" t="s">
        <v>77</v>
      </c>
      <c r="C7" s="227" t="s">
        <v>78</v>
      </c>
      <c r="D7" s="226" t="s">
        <v>79</v>
      </c>
      <c r="E7" s="133" t="s">
        <v>80</v>
      </c>
      <c r="F7" s="134" t="s">
        <v>81</v>
      </c>
      <c r="G7" s="216" t="s">
        <v>82</v>
      </c>
      <c r="H7" s="135" t="str">
        <f>IF(F7="","",INDEX(Criteria!$A$5:$F$10,MATCH(G7,Criteria!$A$5:$A$10,),MATCH(F7,Criteria!$A$5:$F$5,)))</f>
        <v>Low</v>
      </c>
      <c r="I7" s="233" t="s">
        <v>83</v>
      </c>
      <c r="J7" s="134" t="s">
        <v>81</v>
      </c>
      <c r="K7" s="134" t="s">
        <v>82</v>
      </c>
      <c r="L7" s="135" t="str">
        <f>IF(J7="","",INDEX(Criteria!$A$5:$F$10,MATCH(K7,Criteria!$A$5:$A$10,),MATCH(J7,Criteria!$A$5:$F$5,)))</f>
        <v>Low</v>
      </c>
      <c r="M7" s="137" t="s">
        <v>84</v>
      </c>
      <c r="N7" s="137" t="s">
        <v>85</v>
      </c>
      <c r="O7" s="197" t="s">
        <v>86</v>
      </c>
      <c r="P7" s="198" t="str">
        <f>IF(L7="","",INDEX(Criteria!$A$14:$F$22,MATCH(E7,Criteria!$A$14:$A$22,),MATCH(L7,Criteria!$A$14:$F$14,)))</f>
        <v>NO (Functional Manager)</v>
      </c>
      <c r="Q7" s="33">
        <f>IF(ISNA(VLOOKUP($P7,Criteria!$H$15:$I$19,2,FALSE)),"",VLOOKUP($P7,Criteria!$H$15:$I$19,2,FALSE))</f>
        <v>2</v>
      </c>
    </row>
    <row r="8" spans="1:17" s="33" customFormat="1" ht="409.5" x14ac:dyDescent="0.2">
      <c r="A8" s="224"/>
      <c r="B8" s="228" t="s">
        <v>87</v>
      </c>
      <c r="C8" s="228" t="s">
        <v>88</v>
      </c>
      <c r="D8" s="228" t="s">
        <v>89</v>
      </c>
      <c r="E8" s="225" t="s">
        <v>80</v>
      </c>
      <c r="F8" s="134" t="s">
        <v>81</v>
      </c>
      <c r="G8" s="134" t="s">
        <v>82</v>
      </c>
      <c r="H8" s="135" t="str">
        <f>IF(F8="","",INDEX(Criteria!$A$5:$F$10,MATCH(G8,Criteria!$A$5:$A$10,),MATCH(F8,Criteria!$A$5:$F$5,)))</f>
        <v>Low</v>
      </c>
      <c r="I8" s="233" t="s">
        <v>90</v>
      </c>
      <c r="J8" s="134" t="s">
        <v>81</v>
      </c>
      <c r="K8" s="134" t="s">
        <v>82</v>
      </c>
      <c r="L8" s="135" t="str">
        <f>IF(J8="","",INDEX(Criteria!$A$5:$F$10,MATCH(K8,Criteria!$A$5:$A$10,),MATCH(J8,Criteria!$A$5:$F$5,)))</f>
        <v>Low</v>
      </c>
      <c r="M8" s="237" t="s">
        <v>91</v>
      </c>
      <c r="N8" s="137" t="s">
        <v>92</v>
      </c>
      <c r="O8" s="197" t="s">
        <v>86</v>
      </c>
      <c r="P8" s="198" t="str">
        <f>IF(L8="","",INDEX(Criteria!$A$14:$F$22,MATCH(E8,Criteria!$A$14:$A$22,),MATCH(L8,Criteria!$A$14:$F$14,)))</f>
        <v>NO (Functional Manager)</v>
      </c>
      <c r="Q8" s="33">
        <f>IF(ISNA(VLOOKUP($P8,Criteria!$H$15:$I$19,2,FALSE)),"",VLOOKUP($P8,Criteria!$H$15:$I$19,2,FALSE))</f>
        <v>2</v>
      </c>
    </row>
    <row r="9" spans="1:17" s="33" customFormat="1" ht="360" x14ac:dyDescent="0.2">
      <c r="A9" s="224"/>
      <c r="B9" s="229" t="s">
        <v>93</v>
      </c>
      <c r="C9" s="228" t="s">
        <v>94</v>
      </c>
      <c r="D9" s="228" t="s">
        <v>95</v>
      </c>
      <c r="E9" s="225" t="s">
        <v>80</v>
      </c>
      <c r="F9" s="134" t="s">
        <v>96</v>
      </c>
      <c r="G9" s="134" t="s">
        <v>82</v>
      </c>
      <c r="H9" s="135" t="str">
        <f>IF(F9="","",INDEX(Criteria!$A$5:$F$10,MATCH(G9,Criteria!$A$5:$A$10,),MATCH(F9,Criteria!$A$5:$F$5,)))</f>
        <v>Very Low</v>
      </c>
      <c r="I9" s="234" t="s">
        <v>97</v>
      </c>
      <c r="J9" s="134" t="s">
        <v>96</v>
      </c>
      <c r="K9" s="134" t="s">
        <v>82</v>
      </c>
      <c r="L9" s="135" t="str">
        <f>IF(J9="","",INDEX(Criteria!$A$5:$F$10,MATCH(K9,Criteria!$A$5:$A$10,),MATCH(J9,Criteria!$A$5:$F$5,)))</f>
        <v>Very Low</v>
      </c>
      <c r="M9" s="137" t="s">
        <v>98</v>
      </c>
      <c r="N9" s="137" t="s">
        <v>99</v>
      </c>
      <c r="O9" s="197" t="s">
        <v>100</v>
      </c>
      <c r="P9" s="198" t="str">
        <f>IF(L9="","",INDEX(Criteria!$A$14:$F$22,MATCH(E9,Criteria!$A$14:$A$22,),MATCH(L9,Criteria!$A$14:$F$14,)))</f>
        <v>YES</v>
      </c>
      <c r="Q9" s="33">
        <f>IF(ISNA(VLOOKUP($P9,Criteria!$H$15:$I$19,2,FALSE)),"",VLOOKUP($P9,Criteria!$H$15:$I$19,2,FALSE))</f>
        <v>1</v>
      </c>
    </row>
    <row r="10" spans="1:17" s="16" customFormat="1" ht="218.25" customHeight="1" x14ac:dyDescent="0.25">
      <c r="A10" s="224"/>
      <c r="B10" s="228" t="s">
        <v>101</v>
      </c>
      <c r="C10" s="241" t="s">
        <v>102</v>
      </c>
      <c r="D10" s="228" t="s">
        <v>103</v>
      </c>
      <c r="E10" s="225" t="s">
        <v>80</v>
      </c>
      <c r="F10" s="134" t="s">
        <v>96</v>
      </c>
      <c r="G10" s="134" t="s">
        <v>82</v>
      </c>
      <c r="H10" s="135" t="str">
        <f>IF(F10="","",INDEX(Criteria!$A$5:$F$10,MATCH(G10,Criteria!$A$5:$A$10,),MATCH(F10,Criteria!$A$5:$F$5,)))</f>
        <v>Very Low</v>
      </c>
      <c r="I10" s="238" t="s">
        <v>104</v>
      </c>
      <c r="J10" s="134" t="s">
        <v>96</v>
      </c>
      <c r="K10" s="134" t="s">
        <v>82</v>
      </c>
      <c r="L10" s="135" t="str">
        <f>IF(J10="","",INDEX(Criteria!$A$5:$F$10,MATCH(K10,Criteria!$A$5:$A$10,),MATCH(J10,Criteria!$A$5:$F$5,)))</f>
        <v>Very Low</v>
      </c>
      <c r="M10" s="133"/>
      <c r="N10" s="137"/>
      <c r="O10" s="197"/>
      <c r="P10" s="198" t="str">
        <f>IF(L10="","",INDEX(Criteria!$A$14:$F$22,MATCH(E10,Criteria!$A$14:$A$22,),MATCH(L10,Criteria!$A$14:$F$14,)))</f>
        <v>YES</v>
      </c>
      <c r="Q10" s="33">
        <f>IF(ISNA(VLOOKUP($P10,Criteria!$H$15:$I$19,2,FALSE)),"",VLOOKUP($P10,Criteria!$H$15:$I$19,2,FALSE))</f>
        <v>1</v>
      </c>
    </row>
    <row r="11" spans="1:17" s="33" customFormat="1" ht="150" x14ac:dyDescent="0.2">
      <c r="A11" s="224"/>
      <c r="B11" s="228" t="s">
        <v>105</v>
      </c>
      <c r="C11" s="240" t="s">
        <v>106</v>
      </c>
      <c r="D11" s="228" t="s">
        <v>107</v>
      </c>
      <c r="E11" s="225" t="s">
        <v>80</v>
      </c>
      <c r="F11" s="134" t="s">
        <v>96</v>
      </c>
      <c r="G11" s="134" t="s">
        <v>82</v>
      </c>
      <c r="H11" s="135" t="str">
        <f>IF(F11="","",INDEX(Criteria!$A$5:$F$10,MATCH(G11,Criteria!$A$5:$A$10,),MATCH(F11,Criteria!$A$5:$F$5,)))</f>
        <v>Very Low</v>
      </c>
      <c r="I11" s="234" t="s">
        <v>108</v>
      </c>
      <c r="J11" s="134" t="s">
        <v>96</v>
      </c>
      <c r="K11" s="134" t="s">
        <v>82</v>
      </c>
      <c r="L11" s="135" t="str">
        <f>IF(J11="","",INDEX(Criteria!$A$5:$F$10,MATCH(K11,Criteria!$A$5:$A$10,),MATCH(J11,Criteria!$A$5:$F$5,)))</f>
        <v>Very Low</v>
      </c>
      <c r="M11" s="133"/>
      <c r="N11" s="137"/>
      <c r="O11" s="197"/>
      <c r="P11" s="198" t="str">
        <f>IF(L11="","",INDEX(Criteria!$A$14:$F$22,MATCH(E11,Criteria!$A$14:$A$22,),MATCH(L11,Criteria!$A$14:$F$14,)))</f>
        <v>YES</v>
      </c>
      <c r="Q11" s="33">
        <f>IF(ISNA(VLOOKUP($P11,Criteria!$H$15:$I$19,2,FALSE)),"",VLOOKUP($P11,Criteria!$H$15:$I$19,2,FALSE))</f>
        <v>1</v>
      </c>
    </row>
    <row r="12" spans="1:17" s="33" customFormat="1" ht="165" x14ac:dyDescent="0.2">
      <c r="A12" s="224"/>
      <c r="B12" s="228" t="s">
        <v>109</v>
      </c>
      <c r="C12" s="239" t="s">
        <v>110</v>
      </c>
      <c r="D12" s="228" t="s">
        <v>111</v>
      </c>
      <c r="E12" s="225" t="s">
        <v>80</v>
      </c>
      <c r="F12" s="134" t="s">
        <v>96</v>
      </c>
      <c r="G12" s="134" t="s">
        <v>82</v>
      </c>
      <c r="H12" s="135" t="str">
        <f>IF(F12="","",INDEX(Criteria!$A$5:$F$10,MATCH(G12,Criteria!$A$5:$A$10,),MATCH(F12,Criteria!$A$5:$F$5,)))</f>
        <v>Very Low</v>
      </c>
      <c r="I12" s="234" t="s">
        <v>112</v>
      </c>
      <c r="J12" s="134" t="s">
        <v>96</v>
      </c>
      <c r="K12" s="134" t="s">
        <v>82</v>
      </c>
      <c r="L12" s="135" t="str">
        <f>IF(J12="","",INDEX(Criteria!$A$5:$F$10,MATCH(K12,Criteria!$A$5:$A$10,),MATCH(J12,Criteria!$A$5:$F$5,)))</f>
        <v>Very Low</v>
      </c>
      <c r="M12" s="133"/>
      <c r="N12" s="137"/>
      <c r="O12" s="197"/>
      <c r="P12" s="198" t="str">
        <f>IF(L12="","",INDEX(Criteria!$A$14:$F$22,MATCH(E12,Criteria!$A$14:$A$22,),MATCH(L12,Criteria!$A$14:$F$14,)))</f>
        <v>YES</v>
      </c>
      <c r="Q12" s="33">
        <f>IF(ISNA(VLOOKUP($P12,Criteria!$H$15:$I$19,2,FALSE)),"",VLOOKUP($P12,Criteria!$H$15:$I$19,2,FALSE))</f>
        <v>1</v>
      </c>
    </row>
    <row r="13" spans="1:17" s="33" customFormat="1" ht="165" x14ac:dyDescent="0.2">
      <c r="A13" s="224"/>
      <c r="B13" s="228" t="s">
        <v>113</v>
      </c>
      <c r="C13" s="235" t="s">
        <v>114</v>
      </c>
      <c r="D13" s="228" t="s">
        <v>115</v>
      </c>
      <c r="E13" s="225" t="s">
        <v>80</v>
      </c>
      <c r="F13" s="134" t="s">
        <v>81</v>
      </c>
      <c r="G13" s="134" t="s">
        <v>82</v>
      </c>
      <c r="H13" s="135" t="str">
        <f>IF(F13="","",INDEX(Criteria!$A$5:$F$10,MATCH(G13,Criteria!$A$5:$A$10,),MATCH(F13,Criteria!$A$5:$F$5,)))</f>
        <v>Low</v>
      </c>
      <c r="I13" s="234" t="s">
        <v>116</v>
      </c>
      <c r="J13" s="134" t="s">
        <v>96</v>
      </c>
      <c r="K13" s="134" t="s">
        <v>82</v>
      </c>
      <c r="L13" s="135" t="str">
        <f>IF(J13="","",INDEX(Criteria!$A$5:$F$10,MATCH(K13,Criteria!$A$5:$A$10,),MATCH(J13,Criteria!$A$5:$F$5,)))</f>
        <v>Very Low</v>
      </c>
      <c r="M13" s="246" t="s">
        <v>117</v>
      </c>
      <c r="N13" s="137" t="s">
        <v>118</v>
      </c>
      <c r="O13" s="197" t="s">
        <v>100</v>
      </c>
      <c r="P13" s="198" t="str">
        <f>IF(L13="","",INDEX(Criteria!$A$14:$F$22,MATCH(E13,Criteria!$A$14:$A$22,),MATCH(L13,Criteria!$A$14:$F$14,)))</f>
        <v>YES</v>
      </c>
      <c r="Q13" s="33">
        <f>IF(ISNA(VLOOKUP($P13,Criteria!$H$15:$I$19,2,FALSE)),"",VLOOKUP($P13,Criteria!$H$15:$I$19,2,FALSE))</f>
        <v>1</v>
      </c>
    </row>
    <row r="14" spans="1:17" s="33" customFormat="1" ht="81" x14ac:dyDescent="0.2">
      <c r="A14" s="224"/>
      <c r="B14" s="228" t="s">
        <v>119</v>
      </c>
      <c r="C14" s="235" t="s">
        <v>120</v>
      </c>
      <c r="D14" s="228" t="s">
        <v>121</v>
      </c>
      <c r="E14" s="225" t="s">
        <v>122</v>
      </c>
      <c r="F14" s="134" t="s">
        <v>96</v>
      </c>
      <c r="G14" s="134" t="s">
        <v>82</v>
      </c>
      <c r="H14" s="135" t="str">
        <f>IF(F14="","",INDEX(Criteria!$A$5:$F$10,MATCH(G14,Criteria!$A$5:$A$10,),MATCH(F14,Criteria!$A$5:$F$5,)))</f>
        <v>Very Low</v>
      </c>
      <c r="I14" s="236" t="s">
        <v>123</v>
      </c>
      <c r="J14" s="134" t="s">
        <v>96</v>
      </c>
      <c r="K14" s="134" t="s">
        <v>82</v>
      </c>
      <c r="L14" s="244" t="str">
        <f>IF(J14="","",INDEX(Criteria!$A$5:$F$10,MATCH(K14,Criteria!$A$5:$A$10,),MATCH(J14,Criteria!$A$5:$F$5,)))</f>
        <v>Very Low</v>
      </c>
      <c r="M14" s="242" t="s">
        <v>124</v>
      </c>
      <c r="N14" s="245" t="s">
        <v>125</v>
      </c>
      <c r="O14" s="197" t="s">
        <v>126</v>
      </c>
      <c r="P14" s="198" t="str">
        <f>IF(L14="","",INDEX(Criteria!$A$14:$F$22,MATCH(E14,Criteria!$A$14:$A$22,),MATCH(L14,Criteria!$A$14:$F$14,)))</f>
        <v>YES</v>
      </c>
      <c r="Q14" s="33">
        <f>IF(ISNA(VLOOKUP($P14,Criteria!$H$15:$I$19,2,FALSE)),"",VLOOKUP($P14,Criteria!$H$15:$I$19,2,FALSE))</f>
        <v>1</v>
      </c>
    </row>
    <row r="15" spans="1:17" s="16" customFormat="1" ht="15" x14ac:dyDescent="0.25">
      <c r="A15" s="224"/>
      <c r="B15" s="228"/>
      <c r="C15" s="235" t="s">
        <v>127</v>
      </c>
      <c r="D15" s="228"/>
      <c r="E15" s="225"/>
      <c r="F15" s="134"/>
      <c r="G15" s="134"/>
      <c r="H15" s="135" t="str">
        <f>IF(F15="","",INDEX(Criteria!$A$5:$F$10,MATCH(G15,Criteria!$A$5:$A$10,),MATCH(F15,Criteria!$A$5:$F$5,)))</f>
        <v/>
      </c>
      <c r="I15" s="234"/>
      <c r="J15" s="134"/>
      <c r="K15" s="134"/>
      <c r="L15" s="244" t="str">
        <f>IF(J15="","",INDEX(Criteria!$A$5:$F$10,MATCH(K15,Criteria!$A$5:$A$10,),MATCH(J15,Criteria!$A$5:$F$5,)))</f>
        <v/>
      </c>
      <c r="M15" s="243"/>
      <c r="N15" s="245"/>
      <c r="O15" s="197"/>
      <c r="P15" s="198" t="str">
        <f>IF(L15="","",INDEX(Criteria!$A$14:$F$22,MATCH(E15,Criteria!$A$14:$A$22,),MATCH(L15,Criteria!$A$14:$F$14,)))</f>
        <v/>
      </c>
      <c r="Q15" s="33" t="str">
        <f>IF(ISNA(VLOOKUP($P15,Criteria!$H$15:$I$19,2,FALSE)),"",VLOOKUP($P15,Criteria!$H$15:$I$19,2,FALSE))</f>
        <v/>
      </c>
    </row>
    <row r="16" spans="1:17" ht="15" x14ac:dyDescent="0.3">
      <c r="A16" s="224"/>
      <c r="B16" s="228"/>
      <c r="C16" s="230"/>
      <c r="D16" s="228"/>
      <c r="E16" s="225"/>
      <c r="F16" s="134"/>
      <c r="G16" s="134"/>
      <c r="H16" s="135" t="str">
        <f>IF(F16="","",INDEX(Criteria!$A$5:$F$10,MATCH(G16,Criteria!$A$5:$A$10,),MATCH(F16,Criteria!$A$5:$F$5,)))</f>
        <v/>
      </c>
      <c r="I16" s="136"/>
      <c r="J16" s="134"/>
      <c r="K16" s="134"/>
      <c r="L16" s="135" t="str">
        <f>IF(J16="","",INDEX(Criteria!$A$5:$F$10,MATCH(K16,Criteria!$A$5:$A$10,),MATCH(J16,Criteria!$A$5:$F$5,)))</f>
        <v/>
      </c>
      <c r="M16" s="133"/>
      <c r="N16" s="137"/>
      <c r="O16" s="197"/>
      <c r="P16" s="198" t="str">
        <f>IF(L16="","",INDEX(Criteria!$A$14:$F$22,MATCH(E16,Criteria!$A$14:$A$22,),MATCH(L16,Criteria!$A$14:$F$14,)))</f>
        <v/>
      </c>
      <c r="Q16" s="33" t="str">
        <f>IF(ISNA(VLOOKUP($P16,Criteria!$H$15:$I$19,2,FALSE)),"",VLOOKUP($P16,Criteria!$H$15:$I$19,2,FALSE))</f>
        <v/>
      </c>
    </row>
    <row r="17" spans="1:17" ht="15" x14ac:dyDescent="0.3">
      <c r="A17" s="224"/>
      <c r="B17" s="228"/>
      <c r="C17" s="230"/>
      <c r="D17" s="228"/>
      <c r="E17" s="225"/>
      <c r="F17" s="134"/>
      <c r="G17" s="134"/>
      <c r="H17" s="135" t="str">
        <f>IF(F17="","",INDEX(Criteria!$A$5:$F$10,MATCH(G17,Criteria!$A$5:$A$10,),MATCH(F17,Criteria!$A$5:$F$5,)))</f>
        <v/>
      </c>
      <c r="I17" s="136"/>
      <c r="J17" s="134"/>
      <c r="K17" s="134"/>
      <c r="L17" s="135" t="str">
        <f>IF(J17="","",INDEX(Criteria!$A$5:$F$10,MATCH(K17,Criteria!$A$5:$A$10,),MATCH(J17,Criteria!$A$5:$F$5,)))</f>
        <v/>
      </c>
      <c r="M17" s="133"/>
      <c r="N17" s="137"/>
      <c r="O17" s="197"/>
      <c r="P17" s="198" t="str">
        <f>IF(L17="","",INDEX(Criteria!$A$14:$F$22,MATCH(E17,Criteria!$A$14:$A$22,),MATCH(L17,Criteria!$A$14:$F$14,)))</f>
        <v/>
      </c>
      <c r="Q17" s="33" t="str">
        <f>IF(ISNA(VLOOKUP($P17,Criteria!$H$15:$I$19,2,FALSE)),"",VLOOKUP($P17,Criteria!$H$15:$I$19,2,FALSE))</f>
        <v/>
      </c>
    </row>
    <row r="18" spans="1:17" ht="15" x14ac:dyDescent="0.3">
      <c r="A18" s="224"/>
      <c r="B18" s="228"/>
      <c r="C18" s="230"/>
      <c r="D18" s="228"/>
      <c r="E18" s="225"/>
      <c r="F18" s="134"/>
      <c r="G18" s="134"/>
      <c r="H18" s="135" t="str">
        <f>IF(F18="","",INDEX(Criteria!$A$5:$F$10,MATCH(G18,Criteria!$A$5:$A$10,),MATCH(F18,Criteria!$A$5:$F$5,)))</f>
        <v/>
      </c>
      <c r="I18" s="136"/>
      <c r="J18" s="134"/>
      <c r="K18" s="134"/>
      <c r="L18" s="135" t="str">
        <f>IF(J18="","",INDEX(Criteria!$A$5:$F$10,MATCH(K18,Criteria!$A$5:$A$10,),MATCH(J18,Criteria!$A$5:$F$5,)))</f>
        <v/>
      </c>
      <c r="M18" s="133"/>
      <c r="N18" s="137"/>
      <c r="O18" s="197"/>
      <c r="P18" s="198" t="str">
        <f>IF(L18="","",INDEX(Criteria!$A$14:$F$22,MATCH(E18,Criteria!$A$14:$A$22,),MATCH(L18,Criteria!$A$14:$F$14,)))</f>
        <v/>
      </c>
      <c r="Q18" s="33" t="str">
        <f>IF(ISNA(VLOOKUP($P18,Criteria!$H$15:$I$19,2,FALSE)),"",VLOOKUP($P18,Criteria!$H$15:$I$19,2,FALSE))</f>
        <v/>
      </c>
    </row>
    <row r="19" spans="1:17" ht="15" x14ac:dyDescent="0.3">
      <c r="A19" s="85"/>
      <c r="B19" s="132"/>
      <c r="C19" s="132"/>
      <c r="D19" s="132"/>
      <c r="E19" s="133"/>
      <c r="F19" s="134"/>
      <c r="G19" s="134"/>
      <c r="H19" s="135" t="str">
        <f>IF(F19="","",INDEX(Criteria!$A$5:$F$10,MATCH(G19,Criteria!$A$5:$A$10,),MATCH(F19,Criteria!$A$5:$F$5,)))</f>
        <v/>
      </c>
      <c r="I19" s="136"/>
      <c r="J19" s="134"/>
      <c r="K19" s="134"/>
      <c r="L19" s="135" t="str">
        <f>IF(J19="","",INDEX(Criteria!$A$5:$F$10,MATCH(K19,Criteria!$A$5:$A$10,),MATCH(J19,Criteria!$A$5:$F$5,)))</f>
        <v/>
      </c>
      <c r="M19" s="133"/>
      <c r="N19" s="137"/>
      <c r="O19" s="197"/>
      <c r="P19" s="198" t="str">
        <f>IF(L19="","",INDEX(Criteria!$A$14:$F$22,MATCH(E19,Criteria!$A$14:$A$22,),MATCH(L19,Criteria!$A$14:$F$14,)))</f>
        <v/>
      </c>
      <c r="Q19" s="33" t="str">
        <f>IF(ISNA(VLOOKUP($P19,Criteria!$H$15:$I$19,2,FALSE)),"",VLOOKUP($P19,Criteria!$H$15:$I$19,2,FALSE))</f>
        <v/>
      </c>
    </row>
    <row r="20" spans="1:17" ht="15" x14ac:dyDescent="0.3">
      <c r="A20" s="85"/>
      <c r="B20" s="132"/>
      <c r="C20" s="132"/>
      <c r="D20" s="132"/>
      <c r="E20" s="133"/>
      <c r="F20" s="134"/>
      <c r="G20" s="134"/>
      <c r="H20" s="135" t="str">
        <f>IF(F20="","",INDEX(Criteria!$A$5:$F$10,MATCH(G20,Criteria!$A$5:$A$10,),MATCH(F20,Criteria!$A$5:$F$5,)))</f>
        <v/>
      </c>
      <c r="I20" s="136"/>
      <c r="J20" s="134"/>
      <c r="K20" s="134"/>
      <c r="L20" s="135" t="str">
        <f>IF(J20="","",INDEX(Criteria!$A$5:$F$10,MATCH(K20,Criteria!$A$5:$A$10,),MATCH(J20,Criteria!$A$5:$F$5,)))</f>
        <v/>
      </c>
      <c r="M20" s="133"/>
      <c r="N20" s="137"/>
      <c r="O20" s="197"/>
      <c r="P20" s="198" t="str">
        <f>IF(L20="","",INDEX(Criteria!$A$14:$F$22,MATCH(E20,Criteria!$A$14:$A$22,),MATCH(L20,Criteria!$A$14:$F$14,)))</f>
        <v/>
      </c>
      <c r="Q20" s="33" t="str">
        <f>IF(ISNA(VLOOKUP($P20,Criteria!$H$15:$I$19,2,FALSE)),"",VLOOKUP($P20,Criteria!$H$15:$I$19,2,FALSE))</f>
        <v/>
      </c>
    </row>
    <row r="21" spans="1:17" ht="15" x14ac:dyDescent="0.3">
      <c r="A21" s="85"/>
      <c r="B21" s="132"/>
      <c r="C21" s="132"/>
      <c r="D21" s="132"/>
      <c r="E21" s="133"/>
      <c r="F21" s="134"/>
      <c r="G21" s="134"/>
      <c r="H21" s="135" t="str">
        <f>IF(F21="","",INDEX(Criteria!$A$5:$F$10,MATCH(G21,Criteria!$A$5:$A$10,),MATCH(F21,Criteria!$A$5:$F$5,)))</f>
        <v/>
      </c>
      <c r="I21" s="136"/>
      <c r="J21" s="134"/>
      <c r="K21" s="134"/>
      <c r="L21" s="135" t="str">
        <f>IF(J21="","",INDEX(Criteria!$A$5:$F$10,MATCH(K21,Criteria!$A$5:$A$10,),MATCH(J21,Criteria!$A$5:$F$5,)))</f>
        <v/>
      </c>
      <c r="M21" s="133"/>
      <c r="N21" s="137"/>
      <c r="O21" s="197"/>
      <c r="P21" s="198" t="str">
        <f>IF(L21="","",INDEX(Criteria!$A$14:$F$22,MATCH(E21,Criteria!$A$14:$A$22,),MATCH(L21,Criteria!$A$14:$F$14,)))</f>
        <v/>
      </c>
      <c r="Q21" s="33" t="str">
        <f>IF(ISNA(VLOOKUP($P21,Criteria!$H$15:$I$19,2,FALSE)),"",VLOOKUP($P21,Criteria!$H$15:$I$19,2,FALSE))</f>
        <v/>
      </c>
    </row>
    <row r="22" spans="1:17" s="33" customFormat="1" ht="15" x14ac:dyDescent="0.2">
      <c r="A22" s="85"/>
      <c r="B22" s="132"/>
      <c r="C22" s="132"/>
      <c r="D22" s="132"/>
      <c r="E22" s="133"/>
      <c r="F22" s="134"/>
      <c r="G22" s="134"/>
      <c r="H22" s="135" t="str">
        <f>IF(F22="","",INDEX(Criteria!$A$5:$F$10,MATCH(G22,Criteria!$A$5:$A$10,),MATCH(F22,Criteria!$A$5:$F$5,)))</f>
        <v/>
      </c>
      <c r="I22" s="136"/>
      <c r="J22" s="134"/>
      <c r="K22" s="134"/>
      <c r="L22" s="135" t="str">
        <f>IF(J22="","",INDEX(Criteria!$A$5:$F$10,MATCH(K22,Criteria!$A$5:$A$10,),MATCH(J22,Criteria!$A$5:$F$5,)))</f>
        <v/>
      </c>
      <c r="M22" s="133"/>
      <c r="N22" s="137"/>
      <c r="O22" s="197"/>
      <c r="P22" s="198" t="str">
        <f>IF(L22="","",INDEX(Criteria!$A$14:$F$22,MATCH(E22,Criteria!$A$14:$A$22,),MATCH(L22,Criteria!$A$14:$F$14,)))</f>
        <v/>
      </c>
      <c r="Q22" s="33" t="str">
        <f>IF(ISNA(VLOOKUP($P22,Criteria!$H$15:$I$19,2,FALSE)),"",VLOOKUP($P22,Criteria!$H$15:$I$19,2,FALSE))</f>
        <v/>
      </c>
    </row>
    <row r="23" spans="1:17" s="33" customFormat="1" ht="15" x14ac:dyDescent="0.2">
      <c r="A23" s="85"/>
      <c r="B23" s="132"/>
      <c r="C23" s="132"/>
      <c r="D23" s="132"/>
      <c r="E23" s="133"/>
      <c r="F23" s="134"/>
      <c r="G23" s="134"/>
      <c r="H23" s="135" t="str">
        <f>IF(F23="","",INDEX(Criteria!$A$5:$F$10,MATCH(G23,Criteria!$A$5:$A$10,),MATCH(F23,Criteria!$A$5:$F$5,)))</f>
        <v/>
      </c>
      <c r="I23" s="136"/>
      <c r="J23" s="134"/>
      <c r="K23" s="134"/>
      <c r="L23" s="135" t="str">
        <f>IF(J23="","",INDEX(Criteria!$A$5:$F$10,MATCH(K23,Criteria!$A$5:$A$10,),MATCH(J23,Criteria!$A$5:$F$5,)))</f>
        <v/>
      </c>
      <c r="M23" s="133"/>
      <c r="N23" s="137"/>
      <c r="O23" s="197"/>
      <c r="P23" s="198" t="str">
        <f>IF(L23="","",INDEX(Criteria!$A$14:$F$22,MATCH(E23,Criteria!$A$14:$A$22,),MATCH(L23,Criteria!$A$14:$F$14,)))</f>
        <v/>
      </c>
      <c r="Q23" s="33" t="str">
        <f>IF(ISNA(VLOOKUP($P23,Criteria!$H$15:$I$19,2,FALSE)),"",VLOOKUP($P23,Criteria!$H$15:$I$19,2,FALSE))</f>
        <v/>
      </c>
    </row>
    <row r="24" spans="1:17" s="39" customFormat="1" ht="21.75" customHeight="1" x14ac:dyDescent="0.2">
      <c r="A24" s="85"/>
      <c r="B24" s="132"/>
      <c r="C24" s="132"/>
      <c r="D24" s="132"/>
      <c r="E24" s="133"/>
      <c r="F24" s="134"/>
      <c r="G24" s="134"/>
      <c r="H24" s="135" t="str">
        <f>IF(F24="","",INDEX(Criteria!$A$5:$F$10,MATCH(G24,Criteria!$A$5:$A$10,),MATCH(F24,Criteria!$A$5:$F$5,)))</f>
        <v/>
      </c>
      <c r="I24" s="136"/>
      <c r="J24" s="134"/>
      <c r="K24" s="134"/>
      <c r="L24" s="135" t="str">
        <f>IF(J24="","",INDEX(Criteria!$A$5:$F$10,MATCH(K24,Criteria!$A$5:$A$10,),MATCH(J24,Criteria!$A$5:$F$5,)))</f>
        <v/>
      </c>
      <c r="M24" s="133"/>
      <c r="N24" s="137"/>
      <c r="O24" s="197"/>
      <c r="P24" s="198" t="str">
        <f>IF(L24="","",INDEX(Criteria!$A$14:$F$22,MATCH(E24,Criteria!$A$14:$A$22,),MATCH(L24,Criteria!$A$14:$F$14,)))</f>
        <v/>
      </c>
      <c r="Q24" s="33" t="str">
        <f>IF(ISNA(VLOOKUP($P24,Criteria!$H$15:$I$19,2,FALSE)),"",VLOOKUP($P24,Criteria!$H$15:$I$19,2,FALSE))</f>
        <v/>
      </c>
    </row>
    <row r="25" spans="1:17" s="33" customFormat="1" ht="15" x14ac:dyDescent="0.2">
      <c r="A25" s="85"/>
      <c r="B25" s="132"/>
      <c r="C25" s="132"/>
      <c r="D25" s="132"/>
      <c r="E25" s="133"/>
      <c r="F25" s="134"/>
      <c r="G25" s="134"/>
      <c r="H25" s="135" t="str">
        <f>IF(F25="","",INDEX(Criteria!$A$5:$F$10,MATCH(G25,Criteria!$A$5:$A$10,),MATCH(F25,Criteria!$A$5:$F$5,)))</f>
        <v/>
      </c>
      <c r="I25" s="136"/>
      <c r="J25" s="134"/>
      <c r="K25" s="134"/>
      <c r="L25" s="135" t="str">
        <f>IF(J25="","",INDEX(Criteria!$A$5:$F$10,MATCH(K25,Criteria!$A$5:$A$10,),MATCH(J25,Criteria!$A$5:$F$5,)))</f>
        <v/>
      </c>
      <c r="M25" s="133"/>
      <c r="N25" s="137"/>
      <c r="O25" s="197"/>
      <c r="P25" s="198" t="str">
        <f>IF(L25="","",INDEX(Criteria!$A$14:$F$22,MATCH(E25,Criteria!$A$14:$A$22,),MATCH(L25,Criteria!$A$14:$F$14,)))</f>
        <v/>
      </c>
      <c r="Q25" s="33" t="str">
        <f>IF(ISNA(VLOOKUP($P25,Criteria!$H$15:$I$19,2,FALSE)),"",VLOOKUP($P25,Criteria!$H$15:$I$19,2,FALSE))</f>
        <v/>
      </c>
    </row>
    <row r="26" spans="1:17" s="16" customFormat="1" ht="15" x14ac:dyDescent="0.25">
      <c r="A26" s="85"/>
      <c r="B26" s="132"/>
      <c r="C26" s="132"/>
      <c r="D26" s="132"/>
      <c r="E26" s="133"/>
      <c r="F26" s="134"/>
      <c r="G26" s="134"/>
      <c r="H26" s="135" t="str">
        <f>IF(F26="","",INDEX(Criteria!$A$5:$F$10,MATCH(G26,Criteria!$A$5:$A$10,),MATCH(F26,Criteria!$A$5:$F$5,)))</f>
        <v/>
      </c>
      <c r="I26" s="136"/>
      <c r="J26" s="134"/>
      <c r="K26" s="134"/>
      <c r="L26" s="135" t="str">
        <f>IF(J26="","",INDEX(Criteria!$A$5:$F$10,MATCH(K26,Criteria!$A$5:$A$10,),MATCH(J26,Criteria!$A$5:$F$5,)))</f>
        <v/>
      </c>
      <c r="M26" s="133"/>
      <c r="N26" s="137"/>
      <c r="O26" s="197"/>
      <c r="P26" s="198" t="str">
        <f>IF(L26="","",INDEX(Criteria!$A$14:$F$22,MATCH(E26,Criteria!$A$14:$A$22,),MATCH(L26,Criteria!$A$14:$F$14,)))</f>
        <v/>
      </c>
      <c r="Q26" s="33" t="str">
        <f>IF(ISNA(VLOOKUP($P26,Criteria!$H$15:$I$19,2,FALSE)),"",VLOOKUP($P26,Criteria!$H$15:$I$19,2,FALSE))</f>
        <v/>
      </c>
    </row>
    <row r="27" spans="1:17" s="33" customFormat="1" ht="15" x14ac:dyDescent="0.2">
      <c r="A27" s="85"/>
      <c r="B27" s="132"/>
      <c r="C27" s="132"/>
      <c r="D27" s="132"/>
      <c r="E27" s="133"/>
      <c r="F27" s="134"/>
      <c r="G27" s="134"/>
      <c r="H27" s="135" t="str">
        <f>IF(F27="","",INDEX(Criteria!$A$5:$F$10,MATCH(G27,Criteria!$A$5:$A$10,),MATCH(F27,Criteria!$A$5:$F$5,)))</f>
        <v/>
      </c>
      <c r="I27" s="136"/>
      <c r="J27" s="134"/>
      <c r="K27" s="134"/>
      <c r="L27" s="135" t="str">
        <f>IF(J27="","",INDEX(Criteria!$A$5:$F$10,MATCH(K27,Criteria!$A$5:$A$10,),MATCH(J27,Criteria!$A$5:$F$5,)))</f>
        <v/>
      </c>
      <c r="M27" s="133"/>
      <c r="N27" s="137"/>
      <c r="O27" s="197"/>
      <c r="P27" s="198" t="str">
        <f>IF(L27="","",INDEX(Criteria!$A$14:$F$22,MATCH(E27,Criteria!$A$14:$A$22,),MATCH(L27,Criteria!$A$14:$F$14,)))</f>
        <v/>
      </c>
      <c r="Q27" s="33" t="str">
        <f>IF(ISNA(VLOOKUP($P27,Criteria!$H$15:$I$19,2,FALSE)),"",VLOOKUP($P27,Criteria!$H$15:$I$19,2,FALSE))</f>
        <v/>
      </c>
    </row>
    <row r="28" spans="1:17" s="33" customFormat="1" ht="18" customHeight="1" x14ac:dyDescent="0.2">
      <c r="A28" s="85"/>
      <c r="B28" s="132"/>
      <c r="C28" s="132"/>
      <c r="D28" s="132"/>
      <c r="E28" s="133"/>
      <c r="F28" s="134"/>
      <c r="G28" s="134"/>
      <c r="H28" s="135" t="str">
        <f>IF(F28="","",INDEX(Criteria!$A$5:$F$10,MATCH(G28,Criteria!$A$5:$A$10,),MATCH(F28,Criteria!$A$5:$F$5,)))</f>
        <v/>
      </c>
      <c r="I28" s="136"/>
      <c r="J28" s="134"/>
      <c r="K28" s="134"/>
      <c r="L28" s="135" t="str">
        <f>IF(J28="","",INDEX(Criteria!$A$5:$F$10,MATCH(K28,Criteria!$A$5:$A$10,),MATCH(J28,Criteria!$A$5:$F$5,)))</f>
        <v/>
      </c>
      <c r="M28" s="133"/>
      <c r="N28" s="137"/>
      <c r="O28" s="197"/>
      <c r="P28" s="198" t="str">
        <f>IF(L28="","",INDEX(Criteria!$A$14:$F$22,MATCH(E28,Criteria!$A$14:$A$22,),MATCH(L28,Criteria!$A$14:$F$14,)))</f>
        <v/>
      </c>
      <c r="Q28" s="33" t="str">
        <f>IF(ISNA(VLOOKUP($P28,Criteria!$H$15:$I$19,2,FALSE)),"",VLOOKUP($P28,Criteria!$H$15:$I$19,2,FALSE))</f>
        <v/>
      </c>
    </row>
    <row r="29" spans="1:17" s="33" customFormat="1" ht="15" x14ac:dyDescent="0.2">
      <c r="A29" s="85"/>
      <c r="B29" s="132"/>
      <c r="C29" s="132"/>
      <c r="D29" s="132"/>
      <c r="E29" s="133"/>
      <c r="F29" s="134"/>
      <c r="G29" s="134"/>
      <c r="H29" s="135" t="str">
        <f>IF(F29="","",INDEX(Criteria!$A$5:$F$10,MATCH(G29,Criteria!$A$5:$A$10,),MATCH(F29,Criteria!$A$5:$F$5,)))</f>
        <v/>
      </c>
      <c r="I29" s="136"/>
      <c r="J29" s="134"/>
      <c r="K29" s="134"/>
      <c r="L29" s="135" t="str">
        <f>IF(J29="","",INDEX(Criteria!$A$5:$F$10,MATCH(K29,Criteria!$A$5:$A$10,),MATCH(J29,Criteria!$A$5:$F$5,)))</f>
        <v/>
      </c>
      <c r="M29" s="133"/>
      <c r="N29" s="137"/>
      <c r="O29" s="197"/>
      <c r="P29" s="198" t="str">
        <f>IF(L29="","",INDEX(Criteria!$A$14:$F$22,MATCH(E29,Criteria!$A$14:$A$22,),MATCH(L29,Criteria!$A$14:$F$14,)))</f>
        <v/>
      </c>
      <c r="Q29" s="33" t="str">
        <f>IF(ISNA(VLOOKUP($P29,Criteria!$H$15:$I$19,2,FALSE)),"",VLOOKUP($P29,Criteria!$H$15:$I$19,2,FALSE))</f>
        <v/>
      </c>
    </row>
    <row r="30" spans="1:17" s="33" customFormat="1" ht="15" x14ac:dyDescent="0.2">
      <c r="A30" s="85"/>
      <c r="B30" s="132"/>
      <c r="C30" s="132"/>
      <c r="D30" s="132"/>
      <c r="E30" s="133"/>
      <c r="F30" s="134"/>
      <c r="G30" s="134"/>
      <c r="H30" s="135" t="str">
        <f>IF(F30="","",INDEX(Criteria!$A$5:$F$10,MATCH(G30,Criteria!$A$5:$A$10,),MATCH(F30,Criteria!$A$5:$F$5,)))</f>
        <v/>
      </c>
      <c r="I30" s="136"/>
      <c r="J30" s="134"/>
      <c r="K30" s="134"/>
      <c r="L30" s="135" t="str">
        <f>IF(J30="","",INDEX(Criteria!$A$5:$F$10,MATCH(K30,Criteria!$A$5:$A$10,),MATCH(J30,Criteria!$A$5:$F$5,)))</f>
        <v/>
      </c>
      <c r="M30" s="133"/>
      <c r="N30" s="137"/>
      <c r="O30" s="197"/>
      <c r="P30" s="198" t="str">
        <f>IF(L30="","",INDEX(Criteria!$A$14:$F$22,MATCH(E30,Criteria!$A$14:$A$22,),MATCH(L30,Criteria!$A$14:$F$14,)))</f>
        <v/>
      </c>
      <c r="Q30" s="33" t="str">
        <f>IF(ISNA(VLOOKUP($P30,Criteria!$H$15:$I$19,2,FALSE)),"",VLOOKUP($P30,Criteria!$H$15:$I$19,2,FALSE))</f>
        <v/>
      </c>
    </row>
    <row r="31" spans="1:17" s="33" customFormat="1" ht="15" x14ac:dyDescent="0.2">
      <c r="A31" s="85"/>
      <c r="B31" s="132"/>
      <c r="C31" s="132"/>
      <c r="D31" s="132"/>
      <c r="E31" s="133"/>
      <c r="F31" s="134"/>
      <c r="G31" s="134"/>
      <c r="H31" s="135" t="str">
        <f>IF(F31="","",INDEX(Criteria!$A$5:$F$10,MATCH(G31,Criteria!$A$5:$A$10,),MATCH(F31,Criteria!$A$5:$F$5,)))</f>
        <v/>
      </c>
      <c r="I31" s="136"/>
      <c r="J31" s="134"/>
      <c r="K31" s="134"/>
      <c r="L31" s="135" t="str">
        <f>IF(J31="","",INDEX(Criteria!$A$5:$F$10,MATCH(K31,Criteria!$A$5:$A$10,),MATCH(J31,Criteria!$A$5:$F$5,)))</f>
        <v/>
      </c>
      <c r="M31" s="133"/>
      <c r="N31" s="137"/>
      <c r="O31" s="197"/>
      <c r="P31" s="198" t="str">
        <f>IF(L31="","",INDEX(Criteria!$A$14:$F$22,MATCH(E31,Criteria!$A$14:$A$22,),MATCH(L31,Criteria!$A$14:$F$14,)))</f>
        <v/>
      </c>
      <c r="Q31" s="33" t="str">
        <f>IF(ISNA(VLOOKUP($P31,Criteria!$H$15:$I$19,2,FALSE)),"",VLOOKUP($P31,Criteria!$H$15:$I$19,2,FALSE))</f>
        <v/>
      </c>
    </row>
    <row r="32" spans="1:17" s="33" customFormat="1" ht="15" x14ac:dyDescent="0.2">
      <c r="A32" s="85"/>
      <c r="B32" s="132"/>
      <c r="C32" s="132"/>
      <c r="D32" s="132"/>
      <c r="E32" s="133"/>
      <c r="F32" s="134"/>
      <c r="G32" s="134"/>
      <c r="H32" s="135" t="str">
        <f>IF(F32="","",INDEX(Criteria!$A$5:$F$10,MATCH(G32,Criteria!$A$5:$A$10,),MATCH(F32,Criteria!$A$5:$F$5,)))</f>
        <v/>
      </c>
      <c r="I32" s="136"/>
      <c r="J32" s="134"/>
      <c r="K32" s="134"/>
      <c r="L32" s="135" t="str">
        <f>IF(J32="","",INDEX(Criteria!$A$5:$F$10,MATCH(K32,Criteria!$A$5:$A$10,),MATCH(J32,Criteria!$A$5:$F$5,)))</f>
        <v/>
      </c>
      <c r="M32" s="133"/>
      <c r="N32" s="137"/>
      <c r="O32" s="197"/>
      <c r="P32" s="198" t="str">
        <f>IF(L32="","",INDEX(Criteria!$A$14:$F$22,MATCH(E32,Criteria!$A$14:$A$22,),MATCH(L32,Criteria!$A$14:$F$14,)))</f>
        <v/>
      </c>
      <c r="Q32" s="33" t="str">
        <f>IF(ISNA(VLOOKUP($P32,Criteria!$H$15:$I$19,2,FALSE)),"",VLOOKUP($P32,Criteria!$H$15:$I$19,2,FALSE))</f>
        <v/>
      </c>
    </row>
    <row r="33" spans="1:17" s="33" customFormat="1" ht="15" x14ac:dyDescent="0.2">
      <c r="A33" s="85"/>
      <c r="B33" s="132"/>
      <c r="C33" s="132"/>
      <c r="D33" s="132"/>
      <c r="E33" s="133"/>
      <c r="F33" s="134"/>
      <c r="G33" s="134"/>
      <c r="H33" s="135" t="str">
        <f>IF(F33="","",INDEX(Criteria!$A$5:$F$10,MATCH(G33,Criteria!$A$5:$A$10,),MATCH(F33,Criteria!$A$5:$F$5,)))</f>
        <v/>
      </c>
      <c r="I33" s="136"/>
      <c r="J33" s="134"/>
      <c r="K33" s="134"/>
      <c r="L33" s="135" t="str">
        <f>IF(J33="","",INDEX(Criteria!$A$5:$F$10,MATCH(K33,Criteria!$A$5:$A$10,),MATCH(J33,Criteria!$A$5:$F$5,)))</f>
        <v/>
      </c>
      <c r="M33" s="133"/>
      <c r="N33" s="137"/>
      <c r="O33" s="197"/>
      <c r="P33" s="198" t="str">
        <f>IF(L33="","",INDEX(Criteria!$A$14:$F$22,MATCH(E33,Criteria!$A$14:$A$22,),MATCH(L33,Criteria!$A$14:$F$14,)))</f>
        <v/>
      </c>
      <c r="Q33" s="33" t="str">
        <f>IF(ISNA(VLOOKUP($P33,Criteria!$H$15:$I$19,2,FALSE)),"",VLOOKUP($P33,Criteria!$H$15:$I$19,2,FALSE))</f>
        <v/>
      </c>
    </row>
    <row r="34" spans="1:17" s="33" customFormat="1" ht="15" x14ac:dyDescent="0.2">
      <c r="A34" s="85"/>
      <c r="B34" s="132"/>
      <c r="C34" s="132"/>
      <c r="D34" s="132"/>
      <c r="E34" s="133"/>
      <c r="F34" s="134"/>
      <c r="G34" s="134"/>
      <c r="H34" s="135" t="str">
        <f>IF(F34="","",INDEX(Criteria!$A$5:$F$10,MATCH(G34,Criteria!$A$5:$A$10,),MATCH(F34,Criteria!$A$5:$F$5,)))</f>
        <v/>
      </c>
      <c r="I34" s="136"/>
      <c r="J34" s="134"/>
      <c r="K34" s="134"/>
      <c r="L34" s="135" t="str">
        <f>IF(J34="","",INDEX(Criteria!$A$5:$F$10,MATCH(K34,Criteria!$A$5:$A$10,),MATCH(J34,Criteria!$A$5:$F$5,)))</f>
        <v/>
      </c>
      <c r="M34" s="133"/>
      <c r="N34" s="137"/>
      <c r="O34" s="197"/>
      <c r="P34" s="198" t="str">
        <f>IF(L34="","",INDEX(Criteria!$A$14:$F$22,MATCH(E34,Criteria!$A$14:$A$22,),MATCH(L34,Criteria!$A$14:$F$14,)))</f>
        <v/>
      </c>
      <c r="Q34" s="33" t="str">
        <f>IF(ISNA(VLOOKUP($P34,Criteria!$H$15:$I$19,2,FALSE)),"",VLOOKUP($P34,Criteria!$H$15:$I$19,2,FALSE))</f>
        <v/>
      </c>
    </row>
    <row r="35" spans="1:17" s="33" customFormat="1" ht="15.75" customHeight="1" x14ac:dyDescent="0.2">
      <c r="A35" s="85"/>
      <c r="B35" s="132"/>
      <c r="C35" s="132"/>
      <c r="D35" s="132"/>
      <c r="E35" s="133"/>
      <c r="F35" s="134"/>
      <c r="G35" s="134"/>
      <c r="H35" s="135" t="str">
        <f>IF(F35="","",INDEX(Criteria!$A$5:$F$10,MATCH(G35,Criteria!$A$5:$A$10,),MATCH(F35,Criteria!$A$5:$F$5,)))</f>
        <v/>
      </c>
      <c r="I35" s="136"/>
      <c r="J35" s="134"/>
      <c r="K35" s="134"/>
      <c r="L35" s="135" t="str">
        <f>IF(J35="","",INDEX(Criteria!$A$5:$F$10,MATCH(K35,Criteria!$A$5:$A$10,),MATCH(J35,Criteria!$A$5:$F$5,)))</f>
        <v/>
      </c>
      <c r="M35" s="133"/>
      <c r="N35" s="137"/>
      <c r="O35" s="197"/>
      <c r="P35" s="198" t="str">
        <f>IF(L35="","",INDEX(Criteria!$A$14:$F$22,MATCH(E35,Criteria!$A$14:$A$22,),MATCH(L35,Criteria!$A$14:$F$14,)))</f>
        <v/>
      </c>
      <c r="Q35" s="33" t="str">
        <f>IF(ISNA(VLOOKUP($P35,Criteria!$H$15:$I$19,2,FALSE)),"",VLOOKUP($P35,Criteria!$H$15:$I$19,2,FALSE))</f>
        <v/>
      </c>
    </row>
    <row r="36" spans="1:17" s="33" customFormat="1" ht="15" x14ac:dyDescent="0.2">
      <c r="A36" s="85"/>
      <c r="B36" s="132"/>
      <c r="C36" s="132"/>
      <c r="D36" s="132"/>
      <c r="E36" s="133"/>
      <c r="F36" s="134"/>
      <c r="G36" s="134"/>
      <c r="H36" s="135" t="str">
        <f>IF(F36="","",INDEX(Criteria!$A$5:$F$10,MATCH(G36,Criteria!$A$5:$A$10,),MATCH(F36,Criteria!$A$5:$F$5,)))</f>
        <v/>
      </c>
      <c r="I36" s="136"/>
      <c r="J36" s="134"/>
      <c r="K36" s="134"/>
      <c r="L36" s="135" t="str">
        <f>IF(J36="","",INDEX(Criteria!$A$5:$F$10,MATCH(K36,Criteria!$A$5:$A$10,),MATCH(J36,Criteria!$A$5:$F$5,)))</f>
        <v/>
      </c>
      <c r="M36" s="133"/>
      <c r="N36" s="137"/>
      <c r="O36" s="197"/>
      <c r="P36" s="198" t="str">
        <f>IF(L36="","",INDEX(Criteria!$A$14:$F$22,MATCH(E36,Criteria!$A$14:$A$22,),MATCH(L36,Criteria!$A$14:$F$14,)))</f>
        <v/>
      </c>
      <c r="Q36" s="33" t="str">
        <f>IF(ISNA(VLOOKUP($P36,Criteria!$H$15:$I$19,2,FALSE)),"",VLOOKUP($P36,Criteria!$H$15:$I$19,2,FALSE))</f>
        <v/>
      </c>
    </row>
    <row r="37" spans="1:17" s="33" customFormat="1" ht="15" x14ac:dyDescent="0.2">
      <c r="A37" s="85"/>
      <c r="B37" s="132"/>
      <c r="C37" s="132"/>
      <c r="D37" s="132"/>
      <c r="E37" s="133"/>
      <c r="F37" s="134"/>
      <c r="G37" s="134"/>
      <c r="H37" s="135" t="str">
        <f>IF(F37="","",INDEX(Criteria!$A$5:$F$10,MATCH(G37,Criteria!$A$5:$A$10,),MATCH(F37,Criteria!$A$5:$F$5,)))</f>
        <v/>
      </c>
      <c r="I37" s="136"/>
      <c r="J37" s="134"/>
      <c r="K37" s="134"/>
      <c r="L37" s="135" t="str">
        <f>IF(J37="","",INDEX(Criteria!$A$5:$F$10,MATCH(K37,Criteria!$A$5:$A$10,),MATCH(J37,Criteria!$A$5:$F$5,)))</f>
        <v/>
      </c>
      <c r="M37" s="133"/>
      <c r="N37" s="137"/>
      <c r="O37" s="197"/>
      <c r="P37" s="198" t="str">
        <f>IF(L37="","",INDEX(Criteria!$A$14:$F$22,MATCH(E37,Criteria!$A$14:$A$22,),MATCH(L37,Criteria!$A$14:$F$14,)))</f>
        <v/>
      </c>
      <c r="Q37" s="33" t="str">
        <f>IF(ISNA(VLOOKUP($P37,Criteria!$H$15:$I$19,2,FALSE)),"",VLOOKUP($P37,Criteria!$H$15:$I$19,2,FALSE))</f>
        <v/>
      </c>
    </row>
    <row r="38" spans="1:17" s="53" customFormat="1" ht="15" x14ac:dyDescent="0.3">
      <c r="A38" s="85"/>
      <c r="B38" s="132"/>
      <c r="C38" s="132"/>
      <c r="D38" s="132"/>
      <c r="E38" s="133"/>
      <c r="F38" s="134"/>
      <c r="G38" s="134"/>
      <c r="H38" s="135" t="str">
        <f>IF(F38="","",INDEX(Criteria!$A$5:$F$10,MATCH(G38,Criteria!$A$5:$A$10,),MATCH(F38,Criteria!$A$5:$F$5,)))</f>
        <v/>
      </c>
      <c r="I38" s="136"/>
      <c r="J38" s="134"/>
      <c r="K38" s="134"/>
      <c r="L38" s="135" t="str">
        <f>IF(J38="","",INDEX(Criteria!$A$5:$F$10,MATCH(K38,Criteria!$A$5:$A$10,),MATCH(J38,Criteria!$A$5:$F$5,)))</f>
        <v/>
      </c>
      <c r="M38" s="133"/>
      <c r="N38" s="137"/>
      <c r="O38" s="197"/>
      <c r="P38" s="198" t="str">
        <f>IF(L38="","",INDEX(Criteria!$A$14:$F$22,MATCH(E38,Criteria!$A$14:$A$22,),MATCH(L38,Criteria!$A$14:$F$14,)))</f>
        <v/>
      </c>
      <c r="Q38" s="33" t="str">
        <f>IF(ISNA(VLOOKUP($P38,Criteria!$H$15:$I$19,2,FALSE)),"",VLOOKUP($P38,Criteria!$H$15:$I$19,2,FALSE))</f>
        <v/>
      </c>
    </row>
    <row r="39" spans="1:17" s="39" customFormat="1" ht="15" x14ac:dyDescent="0.2">
      <c r="A39" s="85"/>
      <c r="B39" s="132"/>
      <c r="C39" s="132"/>
      <c r="D39" s="132"/>
      <c r="E39" s="133"/>
      <c r="F39" s="134"/>
      <c r="G39" s="134"/>
      <c r="H39" s="135" t="str">
        <f>IF(F39="","",INDEX(Criteria!$A$5:$F$10,MATCH(G39,Criteria!$A$5:$A$10,),MATCH(F39,Criteria!$A$5:$F$5,)))</f>
        <v/>
      </c>
      <c r="I39" s="136"/>
      <c r="J39" s="134"/>
      <c r="K39" s="134"/>
      <c r="L39" s="135" t="str">
        <f>IF(J39="","",INDEX(Criteria!$A$5:$F$10,MATCH(K39,Criteria!$A$5:$A$10,),MATCH(J39,Criteria!$A$5:$F$5,)))</f>
        <v/>
      </c>
      <c r="M39" s="133"/>
      <c r="N39" s="137"/>
      <c r="O39" s="197"/>
      <c r="P39" s="198" t="str">
        <f>IF(L39="","",INDEX(Criteria!$A$14:$F$22,MATCH(E39,Criteria!$A$14:$A$22,),MATCH(L39,Criteria!$A$14:$F$14,)))</f>
        <v/>
      </c>
      <c r="Q39" s="33" t="str">
        <f>IF(ISNA(VLOOKUP($P39,Criteria!$H$15:$I$19,2,FALSE)),"",VLOOKUP($P39,Criteria!$H$15:$I$19,2,FALSE))</f>
        <v/>
      </c>
    </row>
    <row r="40" spans="1:17" s="33" customFormat="1" ht="15" x14ac:dyDescent="0.2">
      <c r="A40" s="85"/>
      <c r="B40" s="132"/>
      <c r="C40" s="132"/>
      <c r="D40" s="132"/>
      <c r="E40" s="133"/>
      <c r="F40" s="134"/>
      <c r="G40" s="134"/>
      <c r="H40" s="135" t="str">
        <f>IF(F40="","",INDEX(Criteria!$A$5:$F$10,MATCH(G40,Criteria!$A$5:$A$10,),MATCH(F40,Criteria!$A$5:$F$5,)))</f>
        <v/>
      </c>
      <c r="I40" s="136"/>
      <c r="J40" s="134"/>
      <c r="K40" s="134"/>
      <c r="L40" s="135" t="str">
        <f>IF(J40="","",INDEX(Criteria!$A$5:$F$10,MATCH(K40,Criteria!$A$5:$A$10,),MATCH(J40,Criteria!$A$5:$F$5,)))</f>
        <v/>
      </c>
      <c r="M40" s="133"/>
      <c r="N40" s="137"/>
      <c r="O40" s="197"/>
      <c r="P40" s="198" t="str">
        <f>IF(L40="","",INDEX(Criteria!$A$14:$F$22,MATCH(E40,Criteria!$A$14:$A$22,),MATCH(L40,Criteria!$A$14:$F$14,)))</f>
        <v/>
      </c>
      <c r="Q40" s="33" t="str">
        <f>IF(ISNA(VLOOKUP($P40,Criteria!$H$15:$I$19,2,FALSE)),"",VLOOKUP($P40,Criteria!$H$15:$I$19,2,FALSE))</f>
        <v/>
      </c>
    </row>
    <row r="41" spans="1:17" s="33" customFormat="1" ht="15" x14ac:dyDescent="0.2">
      <c r="A41" s="85"/>
      <c r="B41" s="132"/>
      <c r="C41" s="132"/>
      <c r="D41" s="132"/>
      <c r="E41" s="133"/>
      <c r="F41" s="134"/>
      <c r="G41" s="134"/>
      <c r="H41" s="135" t="str">
        <f>IF(F41="","",INDEX(Criteria!$A$5:$F$10,MATCH(G41,Criteria!$A$5:$A$10,),MATCH(F41,Criteria!$A$5:$F$5,)))</f>
        <v/>
      </c>
      <c r="I41" s="136"/>
      <c r="J41" s="134"/>
      <c r="K41" s="134"/>
      <c r="L41" s="135" t="str">
        <f>IF(J41="","",INDEX(Criteria!$A$5:$F$10,MATCH(K41,Criteria!$A$5:$A$10,),MATCH(J41,Criteria!$A$5:$F$5,)))</f>
        <v/>
      </c>
      <c r="M41" s="133"/>
      <c r="N41" s="137"/>
      <c r="O41" s="197"/>
      <c r="P41" s="198" t="str">
        <f>IF(L41="","",INDEX(Criteria!$A$14:$F$22,MATCH(E41,Criteria!$A$14:$A$22,),MATCH(L41,Criteria!$A$14:$F$14,)))</f>
        <v/>
      </c>
      <c r="Q41" s="33" t="str">
        <f>IF(ISNA(VLOOKUP($P41,Criteria!$H$15:$I$19,2,FALSE)),"",VLOOKUP($P41,Criteria!$H$15:$I$19,2,FALSE))</f>
        <v/>
      </c>
    </row>
    <row r="42" spans="1:17" s="33" customFormat="1" ht="15" x14ac:dyDescent="0.2">
      <c r="A42" s="85"/>
      <c r="B42" s="132"/>
      <c r="C42" s="132"/>
      <c r="D42" s="132"/>
      <c r="E42" s="133"/>
      <c r="F42" s="134"/>
      <c r="G42" s="134"/>
      <c r="H42" s="135" t="str">
        <f>IF(F42="","",INDEX(Criteria!$A$5:$F$10,MATCH(G42,Criteria!$A$5:$A$10,),MATCH(F42,Criteria!$A$5:$F$5,)))</f>
        <v/>
      </c>
      <c r="I42" s="136"/>
      <c r="J42" s="134"/>
      <c r="K42" s="134"/>
      <c r="L42" s="135" t="str">
        <f>IF(J42="","",INDEX(Criteria!$A$5:$F$10,MATCH(K42,Criteria!$A$5:$A$10,),MATCH(J42,Criteria!$A$5:$F$5,)))</f>
        <v/>
      </c>
      <c r="M42" s="133"/>
      <c r="N42" s="137"/>
      <c r="O42" s="197"/>
      <c r="P42" s="198" t="str">
        <f>IF(L42="","",INDEX(Criteria!$A$14:$F$22,MATCH(E42,Criteria!$A$14:$A$22,),MATCH(L42,Criteria!$A$14:$F$14,)))</f>
        <v/>
      </c>
      <c r="Q42" s="33" t="str">
        <f>IF(ISNA(VLOOKUP($P42,Criteria!$H$15:$I$19,2,FALSE)),"",VLOOKUP($P42,Criteria!$H$15:$I$19,2,FALSE))</f>
        <v/>
      </c>
    </row>
    <row r="43" spans="1:17" s="33" customFormat="1" ht="15" x14ac:dyDescent="0.2">
      <c r="A43" s="85"/>
      <c r="B43" s="132"/>
      <c r="C43" s="132"/>
      <c r="D43" s="132"/>
      <c r="E43" s="133"/>
      <c r="F43" s="134"/>
      <c r="G43" s="134"/>
      <c r="H43" s="135" t="str">
        <f>IF(F43="","",INDEX(Criteria!$A$5:$F$10,MATCH(G43,Criteria!$A$5:$A$10,),MATCH(F43,Criteria!$A$5:$F$5,)))</f>
        <v/>
      </c>
      <c r="I43" s="136"/>
      <c r="J43" s="134"/>
      <c r="K43" s="134"/>
      <c r="L43" s="135" t="str">
        <f>IF(J43="","",INDEX(Criteria!$A$5:$F$10,MATCH(K43,Criteria!$A$5:$A$10,),MATCH(J43,Criteria!$A$5:$F$5,)))</f>
        <v/>
      </c>
      <c r="M43" s="133"/>
      <c r="N43" s="137"/>
      <c r="O43" s="197"/>
      <c r="P43" s="198" t="str">
        <f>IF(L43="","",INDEX(Criteria!$A$14:$F$22,MATCH(E43,Criteria!$A$14:$A$22,),MATCH(L43,Criteria!$A$14:$F$14,)))</f>
        <v/>
      </c>
      <c r="Q43" s="33" t="str">
        <f>IF(ISNA(VLOOKUP($P43,Criteria!$H$15:$I$19,2,FALSE)),"",VLOOKUP($P43,Criteria!$H$15:$I$19,2,FALSE))</f>
        <v/>
      </c>
    </row>
    <row r="44" spans="1:17" ht="15" x14ac:dyDescent="0.3">
      <c r="A44" s="85"/>
      <c r="B44" s="132"/>
      <c r="C44" s="132"/>
      <c r="D44" s="132"/>
      <c r="E44" s="133"/>
      <c r="F44" s="134"/>
      <c r="G44" s="134"/>
      <c r="H44" s="135" t="str">
        <f>IF(F44="","",INDEX(Criteria!$A$5:$F$10,MATCH(G44,Criteria!$A$5:$A$10,),MATCH(F44,Criteria!$A$5:$F$5,)))</f>
        <v/>
      </c>
      <c r="I44" s="136"/>
      <c r="J44" s="134"/>
      <c r="K44" s="134"/>
      <c r="L44" s="135" t="str">
        <f>IF(J44="","",INDEX(Criteria!$A$5:$F$10,MATCH(K44,Criteria!$A$5:$A$10,),MATCH(J44,Criteria!$A$5:$F$5,)))</f>
        <v/>
      </c>
      <c r="M44" s="133"/>
      <c r="N44" s="137"/>
      <c r="O44" s="197"/>
      <c r="P44" s="198" t="str">
        <f>IF(L44="","",INDEX(Criteria!$A$14:$F$22,MATCH(E44,Criteria!$A$14:$A$22,),MATCH(L44,Criteria!$A$14:$F$14,)))</f>
        <v/>
      </c>
      <c r="Q44" s="33" t="str">
        <f>IF(ISNA(VLOOKUP($P44,Criteria!$H$15:$I$19,2,FALSE)),"",VLOOKUP($P44,Criteria!$H$15:$I$19,2,FALSE))</f>
        <v/>
      </c>
    </row>
    <row r="45" spans="1:17" s="33" customFormat="1" ht="15" x14ac:dyDescent="0.2">
      <c r="A45" s="85"/>
      <c r="B45" s="132"/>
      <c r="C45" s="132"/>
      <c r="D45" s="132"/>
      <c r="E45" s="133"/>
      <c r="F45" s="134"/>
      <c r="G45" s="134"/>
      <c r="H45" s="135" t="str">
        <f>IF(F45="","",INDEX(Criteria!$A$5:$F$10,MATCH(G45,Criteria!$A$5:$A$10,),MATCH(F45,Criteria!$A$5:$F$5,)))</f>
        <v/>
      </c>
      <c r="I45" s="136"/>
      <c r="J45" s="134"/>
      <c r="K45" s="134"/>
      <c r="L45" s="135" t="str">
        <f>IF(J45="","",INDEX(Criteria!$A$5:$F$10,MATCH(K45,Criteria!$A$5:$A$10,),MATCH(J45,Criteria!$A$5:$F$5,)))</f>
        <v/>
      </c>
      <c r="M45" s="133"/>
      <c r="N45" s="137"/>
      <c r="O45" s="197"/>
      <c r="P45" s="198" t="str">
        <f>IF(L45="","",INDEX(Criteria!$A$14:$F$22,MATCH(E45,Criteria!$A$14:$A$22,),MATCH(L45,Criteria!$A$14:$F$14,)))</f>
        <v/>
      </c>
      <c r="Q45" s="33" t="str">
        <f>IF(ISNA(VLOOKUP($P45,Criteria!$H$15:$I$19,2,FALSE)),"",VLOOKUP($P45,Criteria!$H$15:$I$19,2,FALSE))</f>
        <v/>
      </c>
    </row>
    <row r="46" spans="1:17" ht="15" x14ac:dyDescent="0.3">
      <c r="A46" s="85"/>
      <c r="B46" s="132"/>
      <c r="C46" s="132"/>
      <c r="D46" s="132"/>
      <c r="E46" s="133"/>
      <c r="F46" s="134"/>
      <c r="G46" s="134"/>
      <c r="H46" s="135" t="str">
        <f>IF(F46="","",INDEX(Criteria!$A$5:$F$10,MATCH(G46,Criteria!$A$5:$A$10,),MATCH(F46,Criteria!$A$5:$F$5,)))</f>
        <v/>
      </c>
      <c r="I46" s="136"/>
      <c r="J46" s="134"/>
      <c r="K46" s="134"/>
      <c r="L46" s="135" t="str">
        <f>IF(J46="","",INDEX(Criteria!$A$5:$F$10,MATCH(K46,Criteria!$A$5:$A$10,),MATCH(J46,Criteria!$A$5:$F$5,)))</f>
        <v/>
      </c>
      <c r="M46" s="133"/>
      <c r="N46" s="137"/>
      <c r="O46" s="197"/>
      <c r="P46" s="198" t="str">
        <f>IF(L46="","",INDEX(Criteria!$A$14:$F$22,MATCH(E46,Criteria!$A$14:$A$22,),MATCH(L46,Criteria!$A$14:$F$14,)))</f>
        <v/>
      </c>
      <c r="Q46" s="33" t="str">
        <f>IF(ISNA(VLOOKUP($P46,Criteria!$H$15:$I$19,2,FALSE)),"",VLOOKUP($P46,Criteria!$H$15:$I$19,2,FALSE))</f>
        <v/>
      </c>
    </row>
    <row r="47" spans="1:17" ht="15" x14ac:dyDescent="0.3">
      <c r="A47" s="85"/>
      <c r="B47" s="132"/>
      <c r="C47" s="132"/>
      <c r="D47" s="132"/>
      <c r="E47" s="133"/>
      <c r="F47" s="134"/>
      <c r="G47" s="134"/>
      <c r="H47" s="135" t="str">
        <f>IF(F47="","",INDEX(Criteria!$A$5:$F$10,MATCH(G47,Criteria!$A$5:$A$10,),MATCH(F47,Criteria!$A$5:$F$5,)))</f>
        <v/>
      </c>
      <c r="I47" s="136"/>
      <c r="J47" s="134"/>
      <c r="K47" s="134"/>
      <c r="L47" s="135" t="str">
        <f>IF(J47="","",INDEX(Criteria!$A$5:$F$10,MATCH(K47,Criteria!$A$5:$A$10,),MATCH(J47,Criteria!$A$5:$F$5,)))</f>
        <v/>
      </c>
      <c r="M47" s="133"/>
      <c r="N47" s="137"/>
      <c r="O47" s="197"/>
      <c r="P47" s="198" t="str">
        <f>IF(L47="","",INDEX(Criteria!$A$14:$F$22,MATCH(E47,Criteria!$A$14:$A$22,),MATCH(L47,Criteria!$A$14:$F$14,)))</f>
        <v/>
      </c>
      <c r="Q47" s="33" t="str">
        <f>IF(ISNA(VLOOKUP($P47,Criteria!$H$15:$I$19,2,FALSE)),"",VLOOKUP($P47,Criteria!$H$15:$I$19,2,FALSE))</f>
        <v/>
      </c>
    </row>
    <row r="48" spans="1:17" ht="15" x14ac:dyDescent="0.3">
      <c r="A48" s="85"/>
      <c r="B48" s="132"/>
      <c r="C48" s="132"/>
      <c r="D48" s="132"/>
      <c r="E48" s="133"/>
      <c r="F48" s="134"/>
      <c r="G48" s="134"/>
      <c r="H48" s="135" t="str">
        <f>IF(F48="","",INDEX(Criteria!$A$5:$F$10,MATCH(G48,Criteria!$A$5:$A$10,),MATCH(F48,Criteria!$A$5:$F$5,)))</f>
        <v/>
      </c>
      <c r="I48" s="136"/>
      <c r="J48" s="134"/>
      <c r="K48" s="134"/>
      <c r="L48" s="135" t="str">
        <f>IF(J48="","",INDEX(Criteria!$A$5:$F$10,MATCH(K48,Criteria!$A$5:$A$10,),MATCH(J48,Criteria!$A$5:$F$5,)))</f>
        <v/>
      </c>
      <c r="M48" s="133"/>
      <c r="N48" s="137"/>
      <c r="O48" s="197"/>
      <c r="P48" s="198" t="str">
        <f>IF(L48="","",INDEX(Criteria!$A$14:$F$22,MATCH(E48,Criteria!$A$14:$A$22,),MATCH(L48,Criteria!$A$14:$F$14,)))</f>
        <v/>
      </c>
      <c r="Q48" s="33" t="str">
        <f>IF(ISNA(VLOOKUP($P48,Criteria!$H$15:$I$19,2,FALSE)),"",VLOOKUP($P48,Criteria!$H$15:$I$19,2,FALSE))</f>
        <v/>
      </c>
    </row>
    <row r="49" spans="1:17" ht="15" x14ac:dyDescent="0.3">
      <c r="A49" s="85"/>
      <c r="B49" s="132"/>
      <c r="C49" s="132"/>
      <c r="D49" s="132"/>
      <c r="E49" s="133"/>
      <c r="F49" s="134"/>
      <c r="G49" s="134"/>
      <c r="H49" s="135" t="str">
        <f>IF(F49="","",INDEX(Criteria!$A$5:$F$10,MATCH(G49,Criteria!$A$5:$A$10,),MATCH(F49,Criteria!$A$5:$F$5,)))</f>
        <v/>
      </c>
      <c r="I49" s="136"/>
      <c r="J49" s="134"/>
      <c r="K49" s="134"/>
      <c r="L49" s="135" t="str">
        <f>IF(J49="","",INDEX(Criteria!$A$5:$F$10,MATCH(K49,Criteria!$A$5:$A$10,),MATCH(J49,Criteria!$A$5:$F$5,)))</f>
        <v/>
      </c>
      <c r="M49" s="133"/>
      <c r="N49" s="137"/>
      <c r="O49" s="197"/>
      <c r="P49" s="198" t="str">
        <f>IF(L49="","",INDEX(Criteria!$A$14:$F$22,MATCH(E49,Criteria!$A$14:$A$22,),MATCH(L49,Criteria!$A$14:$F$14,)))</f>
        <v/>
      </c>
      <c r="Q49" s="33" t="str">
        <f>IF(ISNA(VLOOKUP($P49,Criteria!$H$15:$I$19,2,FALSE)),"",VLOOKUP($P49,Criteria!$H$15:$I$19,2,FALSE))</f>
        <v/>
      </c>
    </row>
    <row r="50" spans="1:17" ht="15" x14ac:dyDescent="0.3">
      <c r="A50" s="85"/>
      <c r="B50" s="132"/>
      <c r="C50" s="132"/>
      <c r="D50" s="132"/>
      <c r="E50" s="133"/>
      <c r="F50" s="134"/>
      <c r="G50" s="134"/>
      <c r="H50" s="135" t="str">
        <f>IF(F50="","",INDEX(Criteria!$A$5:$F$10,MATCH(G50,Criteria!$A$5:$A$10,),MATCH(F50,Criteria!$A$5:$F$5,)))</f>
        <v/>
      </c>
      <c r="I50" s="136"/>
      <c r="J50" s="134"/>
      <c r="K50" s="134"/>
      <c r="L50" s="135" t="str">
        <f>IF(J50="","",INDEX(Criteria!$A$5:$F$10,MATCH(K50,Criteria!$A$5:$A$10,),MATCH(J50,Criteria!$A$5:$F$5,)))</f>
        <v/>
      </c>
      <c r="M50" s="133"/>
      <c r="N50" s="137"/>
      <c r="O50" s="197"/>
      <c r="P50" s="198" t="str">
        <f>IF(L50="","",INDEX(Criteria!$A$14:$F$22,MATCH(E50,Criteria!$A$14:$A$22,),MATCH(L50,Criteria!$A$14:$F$14,)))</f>
        <v/>
      </c>
      <c r="Q50" s="33" t="str">
        <f>IF(ISNA(VLOOKUP($P50,Criteria!$H$15:$I$19,2,FALSE)),"",VLOOKUP($P50,Criteria!$H$15:$I$19,2,FALSE))</f>
        <v/>
      </c>
    </row>
    <row r="51" spans="1:17" ht="15" x14ac:dyDescent="0.3">
      <c r="A51" s="85"/>
      <c r="B51" s="132"/>
      <c r="C51" s="132"/>
      <c r="D51" s="132"/>
      <c r="E51" s="133"/>
      <c r="F51" s="134"/>
      <c r="G51" s="134"/>
      <c r="H51" s="135" t="str">
        <f>IF(F51="","",INDEX(Criteria!$A$5:$F$10,MATCH(G51,Criteria!$A$5:$A$10,),MATCH(F51,Criteria!$A$5:$F$5,)))</f>
        <v/>
      </c>
      <c r="I51" s="136"/>
      <c r="J51" s="134"/>
      <c r="K51" s="134"/>
      <c r="L51" s="135" t="str">
        <f>IF(J51="","",INDEX(Criteria!$A$5:$F$10,MATCH(K51,Criteria!$A$5:$A$10,),MATCH(J51,Criteria!$A$5:$F$5,)))</f>
        <v/>
      </c>
      <c r="M51" s="133"/>
      <c r="N51" s="137"/>
      <c r="O51" s="197"/>
      <c r="P51" s="198" t="str">
        <f>IF(L51="","",INDEX(Criteria!$A$14:$F$22,MATCH(E51,Criteria!$A$14:$A$22,),MATCH(L51,Criteria!$A$14:$F$14,)))</f>
        <v/>
      </c>
      <c r="Q51" s="33" t="str">
        <f>IF(ISNA(VLOOKUP($P51,Criteria!$H$15:$I$19,2,FALSE)),"",VLOOKUP($P51,Criteria!$H$15:$I$19,2,FALSE))</f>
        <v/>
      </c>
    </row>
    <row r="52" spans="1:17" x14ac:dyDescent="0.3">
      <c r="H52" s="33"/>
      <c r="I52" s="33"/>
      <c r="L52" s="33"/>
      <c r="M52" s="33"/>
      <c r="N52" s="33"/>
      <c r="O52" s="33"/>
    </row>
    <row r="53" spans="1:17" ht="13.5" customHeight="1" x14ac:dyDescent="0.3">
      <c r="A53" s="210"/>
    </row>
    <row r="56" spans="1:17" x14ac:dyDescent="0.3">
      <c r="H56" s="33"/>
      <c r="I56" s="33"/>
      <c r="L56" s="33"/>
      <c r="M56" s="33"/>
      <c r="N56" s="33"/>
      <c r="O56" s="33"/>
    </row>
    <row r="57" spans="1:17" x14ac:dyDescent="0.3">
      <c r="H57" s="33"/>
      <c r="I57" s="33"/>
      <c r="L57" s="33"/>
      <c r="M57" s="33"/>
      <c r="N57" s="33"/>
      <c r="O57" s="33"/>
    </row>
    <row r="58" spans="1:17" x14ac:dyDescent="0.3">
      <c r="H58" s="33"/>
      <c r="I58" s="33"/>
      <c r="L58" s="33"/>
      <c r="M58" s="33"/>
      <c r="N58" s="33"/>
      <c r="O58" s="33"/>
    </row>
    <row r="59" spans="1:17" x14ac:dyDescent="0.3">
      <c r="H59" s="33"/>
      <c r="I59" s="33"/>
      <c r="L59" s="33"/>
      <c r="M59" s="33"/>
      <c r="N59" s="33"/>
      <c r="O59" s="33"/>
    </row>
    <row r="60" spans="1:17" x14ac:dyDescent="0.3">
      <c r="H60" s="33"/>
      <c r="I60" s="33"/>
      <c r="L60" s="33"/>
      <c r="M60" s="33"/>
      <c r="N60" s="33"/>
      <c r="O60" s="33"/>
    </row>
    <row r="61" spans="1:17" x14ac:dyDescent="0.3">
      <c r="H61" s="33"/>
      <c r="I61" s="33"/>
      <c r="L61" s="33"/>
      <c r="M61" s="33"/>
      <c r="N61" s="33"/>
      <c r="O61" s="33"/>
    </row>
    <row r="62" spans="1:17" x14ac:dyDescent="0.3">
      <c r="H62" s="33"/>
      <c r="I62" s="33"/>
      <c r="L62" s="33"/>
      <c r="M62" s="33"/>
      <c r="N62" s="33"/>
      <c r="O62" s="33"/>
    </row>
    <row r="63" spans="1:17" x14ac:dyDescent="0.3">
      <c r="H63" s="33"/>
      <c r="I63" s="33"/>
      <c r="L63" s="33"/>
      <c r="M63" s="33"/>
      <c r="N63" s="33"/>
      <c r="O63" s="33"/>
    </row>
    <row r="64" spans="1:17" x14ac:dyDescent="0.3">
      <c r="H64" s="33"/>
      <c r="I64" s="33"/>
      <c r="L64" s="33"/>
      <c r="M64" s="33"/>
      <c r="N64" s="33"/>
      <c r="O64" s="33"/>
    </row>
    <row r="65" spans="8:15" x14ac:dyDescent="0.3">
      <c r="H65" s="33"/>
      <c r="I65" s="33"/>
      <c r="L65" s="33"/>
      <c r="M65" s="33"/>
      <c r="N65" s="33"/>
      <c r="O65" s="33"/>
    </row>
    <row r="66" spans="8:15" x14ac:dyDescent="0.3">
      <c r="H66" s="33"/>
      <c r="I66" s="33"/>
      <c r="L66" s="33"/>
      <c r="M66" s="33"/>
      <c r="N66" s="33"/>
      <c r="O66" s="33"/>
    </row>
    <row r="67" spans="8:15" x14ac:dyDescent="0.3">
      <c r="H67" s="33"/>
      <c r="I67" s="33"/>
      <c r="L67" s="33"/>
      <c r="M67" s="33"/>
      <c r="N67" s="33"/>
      <c r="O67" s="33"/>
    </row>
    <row r="68" spans="8:15" x14ac:dyDescent="0.3">
      <c r="H68" s="33"/>
      <c r="I68" s="33"/>
      <c r="L68" s="33"/>
      <c r="M68" s="33"/>
      <c r="N68" s="33"/>
      <c r="O68" s="33"/>
    </row>
    <row r="69" spans="8:15" x14ac:dyDescent="0.3">
      <c r="H69" s="33"/>
      <c r="I69" s="33"/>
      <c r="L69" s="33"/>
      <c r="M69" s="33"/>
      <c r="N69" s="33"/>
      <c r="O69" s="33"/>
    </row>
    <row r="70" spans="8:15" x14ac:dyDescent="0.3">
      <c r="H70" s="33"/>
      <c r="I70" s="33"/>
      <c r="L70" s="33"/>
      <c r="M70" s="33"/>
      <c r="N70" s="33"/>
      <c r="O70" s="33"/>
    </row>
    <row r="71" spans="8:15" x14ac:dyDescent="0.3">
      <c r="H71" s="33"/>
      <c r="I71" s="33"/>
      <c r="L71" s="33"/>
      <c r="M71" s="33"/>
      <c r="N71" s="33"/>
      <c r="O71" s="33"/>
    </row>
    <row r="72" spans="8:15" x14ac:dyDescent="0.3">
      <c r="H72" s="33"/>
      <c r="I72" s="33"/>
      <c r="L72" s="33"/>
      <c r="M72" s="33"/>
      <c r="N72" s="33"/>
      <c r="O72" s="33"/>
    </row>
    <row r="73" spans="8:15" x14ac:dyDescent="0.3">
      <c r="H73" s="33"/>
      <c r="I73" s="33"/>
      <c r="L73" s="33"/>
      <c r="M73" s="33"/>
      <c r="N73" s="33"/>
      <c r="O73" s="33"/>
    </row>
    <row r="74" spans="8:15" x14ac:dyDescent="0.3">
      <c r="H74" s="33"/>
      <c r="I74" s="33"/>
      <c r="L74" s="33"/>
      <c r="M74" s="33"/>
      <c r="N74" s="33"/>
      <c r="O74" s="33"/>
    </row>
    <row r="75" spans="8:15" x14ac:dyDescent="0.3">
      <c r="H75" s="33"/>
      <c r="I75" s="33"/>
      <c r="L75" s="33"/>
      <c r="M75" s="33"/>
      <c r="N75" s="33"/>
      <c r="O75" s="33"/>
    </row>
    <row r="76" spans="8:15" x14ac:dyDescent="0.3">
      <c r="H76" s="33"/>
      <c r="I76" s="33"/>
      <c r="L76" s="33"/>
      <c r="M76" s="33"/>
      <c r="N76" s="33"/>
      <c r="O76" s="33"/>
    </row>
    <row r="77" spans="8:15" x14ac:dyDescent="0.3">
      <c r="H77" s="33"/>
      <c r="I77" s="33"/>
      <c r="L77" s="33"/>
      <c r="M77" s="33"/>
      <c r="N77" s="33"/>
      <c r="O77" s="33"/>
    </row>
    <row r="78" spans="8:15" x14ac:dyDescent="0.3">
      <c r="H78" s="33"/>
      <c r="I78" s="33"/>
      <c r="L78" s="33"/>
      <c r="M78" s="33"/>
      <c r="N78" s="33"/>
      <c r="O78" s="33"/>
    </row>
    <row r="79" spans="8:15" x14ac:dyDescent="0.3">
      <c r="H79" s="33"/>
      <c r="I79" s="33"/>
      <c r="L79" s="33"/>
      <c r="M79" s="33"/>
      <c r="N79" s="33"/>
      <c r="O79" s="33"/>
    </row>
    <row r="80" spans="8:15" x14ac:dyDescent="0.3">
      <c r="H80" s="33"/>
      <c r="I80" s="33"/>
      <c r="L80" s="33"/>
      <c r="M80" s="33"/>
      <c r="N80" s="33"/>
      <c r="O80" s="33"/>
    </row>
    <row r="81" spans="8:15" x14ac:dyDescent="0.3">
      <c r="H81" s="33"/>
      <c r="I81" s="33"/>
      <c r="L81" s="33"/>
      <c r="M81" s="33"/>
      <c r="N81" s="33"/>
      <c r="O81" s="33"/>
    </row>
    <row r="82" spans="8:15" x14ac:dyDescent="0.3">
      <c r="H82" s="33"/>
      <c r="I82" s="33"/>
      <c r="L82" s="33"/>
      <c r="M82" s="33"/>
      <c r="N82" s="33"/>
      <c r="O82" s="33"/>
    </row>
    <row r="83" spans="8:15" x14ac:dyDescent="0.3">
      <c r="H83" s="33"/>
      <c r="I83" s="33"/>
      <c r="L83" s="33"/>
      <c r="M83" s="33"/>
      <c r="N83" s="33"/>
      <c r="O83" s="33"/>
    </row>
    <row r="84" spans="8:15" x14ac:dyDescent="0.3">
      <c r="H84" s="33"/>
      <c r="I84" s="33"/>
      <c r="L84" s="33"/>
      <c r="M84" s="33"/>
      <c r="N84" s="33"/>
      <c r="O84" s="33"/>
    </row>
    <row r="85" spans="8:15" x14ac:dyDescent="0.3">
      <c r="H85" s="33"/>
      <c r="I85" s="33"/>
      <c r="L85" s="33"/>
      <c r="M85" s="33"/>
      <c r="N85" s="33"/>
      <c r="O85" s="33"/>
    </row>
    <row r="86" spans="8:15" x14ac:dyDescent="0.3">
      <c r="H86" s="33"/>
      <c r="I86" s="33"/>
      <c r="L86" s="33"/>
      <c r="M86" s="33"/>
      <c r="N86" s="33"/>
      <c r="O86" s="33"/>
    </row>
    <row r="87" spans="8:15" x14ac:dyDescent="0.3">
      <c r="H87" s="33"/>
      <c r="I87" s="33"/>
      <c r="L87" s="33"/>
      <c r="M87" s="33"/>
      <c r="N87" s="33"/>
      <c r="O87" s="33"/>
    </row>
    <row r="88" spans="8:15" x14ac:dyDescent="0.3">
      <c r="H88" s="33"/>
      <c r="I88" s="33"/>
      <c r="L88" s="33"/>
      <c r="M88" s="33"/>
      <c r="N88" s="33"/>
      <c r="O88" s="33"/>
    </row>
    <row r="89" spans="8:15" x14ac:dyDescent="0.3">
      <c r="H89" s="33"/>
      <c r="I89" s="33"/>
      <c r="L89" s="33"/>
      <c r="M89" s="33"/>
      <c r="N89" s="33"/>
      <c r="O89" s="33"/>
    </row>
    <row r="90" spans="8:15" x14ac:dyDescent="0.3">
      <c r="H90" s="33"/>
      <c r="I90" s="33"/>
      <c r="L90" s="33"/>
      <c r="M90" s="33"/>
      <c r="N90" s="33"/>
      <c r="O90" s="33"/>
    </row>
    <row r="91" spans="8:15" x14ac:dyDescent="0.3">
      <c r="H91" s="33"/>
      <c r="I91" s="33"/>
      <c r="L91" s="33"/>
      <c r="M91" s="33"/>
      <c r="N91" s="33"/>
      <c r="O91" s="33"/>
    </row>
    <row r="92" spans="8:15" x14ac:dyDescent="0.3">
      <c r="H92" s="33"/>
      <c r="I92" s="33"/>
      <c r="L92" s="33"/>
      <c r="M92" s="33"/>
      <c r="N92" s="33"/>
      <c r="O92" s="33"/>
    </row>
    <row r="93" spans="8:15" x14ac:dyDescent="0.3">
      <c r="H93" s="33"/>
      <c r="I93" s="33"/>
      <c r="L93" s="33"/>
      <c r="M93" s="33"/>
      <c r="N93" s="33"/>
      <c r="O93" s="33"/>
    </row>
    <row r="94" spans="8:15" x14ac:dyDescent="0.3">
      <c r="H94" s="33"/>
      <c r="I94" s="33"/>
      <c r="L94" s="33"/>
      <c r="M94" s="33"/>
      <c r="N94" s="33"/>
      <c r="O94" s="33"/>
    </row>
    <row r="95" spans="8:15" x14ac:dyDescent="0.3">
      <c r="H95" s="33"/>
      <c r="I95" s="33"/>
      <c r="L95" s="33"/>
      <c r="M95" s="33"/>
      <c r="N95" s="33"/>
      <c r="O95" s="33"/>
    </row>
    <row r="96" spans="8:15" x14ac:dyDescent="0.3">
      <c r="H96" s="33"/>
      <c r="I96" s="33"/>
      <c r="L96" s="33"/>
      <c r="M96" s="33"/>
      <c r="N96" s="33"/>
      <c r="O96" s="33"/>
    </row>
    <row r="97" spans="8:15" x14ac:dyDescent="0.3">
      <c r="H97" s="33"/>
      <c r="I97" s="33"/>
      <c r="L97" s="33"/>
      <c r="M97" s="33"/>
      <c r="N97" s="33"/>
      <c r="O97" s="33"/>
    </row>
    <row r="98" spans="8:15" x14ac:dyDescent="0.3">
      <c r="H98" s="33"/>
      <c r="I98" s="33"/>
      <c r="L98" s="33"/>
      <c r="M98" s="33"/>
      <c r="N98" s="33"/>
      <c r="O98" s="33"/>
    </row>
    <row r="99" spans="8:15" x14ac:dyDescent="0.3">
      <c r="H99" s="33"/>
      <c r="I99" s="33"/>
      <c r="L99" s="33"/>
      <c r="M99" s="33"/>
      <c r="N99" s="33"/>
      <c r="O99" s="33"/>
    </row>
    <row r="100" spans="8:15" x14ac:dyDescent="0.3">
      <c r="H100" s="33"/>
      <c r="I100" s="33"/>
      <c r="L100" s="33"/>
      <c r="M100" s="33"/>
      <c r="N100" s="33"/>
      <c r="O100" s="33"/>
    </row>
    <row r="101" spans="8:15" x14ac:dyDescent="0.3">
      <c r="H101" s="33"/>
      <c r="I101" s="33"/>
      <c r="L101" s="33"/>
      <c r="M101" s="33"/>
      <c r="N101" s="33"/>
      <c r="O101" s="33"/>
    </row>
    <row r="102" spans="8:15" x14ac:dyDescent="0.3">
      <c r="H102" s="33"/>
      <c r="I102" s="33"/>
      <c r="L102" s="33"/>
      <c r="M102" s="33"/>
      <c r="N102" s="33"/>
      <c r="O102" s="33"/>
    </row>
    <row r="103" spans="8:15" x14ac:dyDescent="0.3">
      <c r="H103" s="33"/>
      <c r="I103" s="33"/>
      <c r="L103" s="33"/>
      <c r="M103" s="33"/>
      <c r="N103" s="33"/>
      <c r="O103" s="33"/>
    </row>
    <row r="104" spans="8:15" x14ac:dyDescent="0.3">
      <c r="H104" s="33"/>
      <c r="I104" s="33"/>
      <c r="L104" s="33"/>
      <c r="M104" s="33"/>
      <c r="N104" s="33"/>
      <c r="O104" s="33"/>
    </row>
    <row r="105" spans="8:15" x14ac:dyDescent="0.3">
      <c r="H105" s="33"/>
      <c r="I105" s="33"/>
      <c r="L105" s="33"/>
      <c r="M105" s="33"/>
      <c r="N105" s="33"/>
      <c r="O105" s="33"/>
    </row>
    <row r="106" spans="8:15" x14ac:dyDescent="0.3">
      <c r="H106" s="33"/>
      <c r="I106" s="33"/>
      <c r="L106" s="33"/>
      <c r="M106" s="33"/>
      <c r="N106" s="33"/>
      <c r="O106" s="33"/>
    </row>
    <row r="107" spans="8:15" x14ac:dyDescent="0.3">
      <c r="H107" s="33"/>
      <c r="I107" s="33"/>
      <c r="L107" s="33"/>
      <c r="M107" s="33"/>
      <c r="N107" s="33"/>
      <c r="O107" s="33"/>
    </row>
    <row r="108" spans="8:15" x14ac:dyDescent="0.3">
      <c r="H108" s="33"/>
      <c r="I108" s="33"/>
      <c r="L108" s="33"/>
      <c r="M108" s="33"/>
      <c r="N108" s="33"/>
      <c r="O108" s="33"/>
    </row>
    <row r="109" spans="8:15" x14ac:dyDescent="0.3">
      <c r="H109" s="33"/>
      <c r="I109" s="33"/>
      <c r="L109" s="33"/>
      <c r="M109" s="33"/>
      <c r="N109" s="33"/>
      <c r="O109" s="33"/>
    </row>
    <row r="110" spans="8:15" x14ac:dyDescent="0.3">
      <c r="H110" s="33"/>
      <c r="I110" s="33"/>
      <c r="L110" s="33"/>
      <c r="M110" s="33"/>
      <c r="N110" s="33"/>
      <c r="O110" s="33"/>
    </row>
    <row r="111" spans="8:15" x14ac:dyDescent="0.3">
      <c r="H111" s="33"/>
      <c r="I111" s="33"/>
      <c r="L111" s="33"/>
      <c r="M111" s="33"/>
      <c r="N111" s="33"/>
      <c r="O111" s="33"/>
    </row>
    <row r="112" spans="8:15" x14ac:dyDescent="0.3">
      <c r="H112" s="33"/>
      <c r="I112" s="33"/>
      <c r="L112" s="33"/>
      <c r="M112" s="33"/>
      <c r="N112" s="33"/>
      <c r="O112" s="33"/>
    </row>
    <row r="113" spans="8:15" x14ac:dyDescent="0.3">
      <c r="H113" s="33"/>
      <c r="I113" s="33"/>
      <c r="L113" s="33"/>
      <c r="M113" s="33"/>
      <c r="N113" s="33"/>
      <c r="O113" s="33"/>
    </row>
    <row r="114" spans="8:15" x14ac:dyDescent="0.3">
      <c r="H114" s="33"/>
      <c r="I114" s="33"/>
      <c r="L114" s="33"/>
      <c r="M114" s="33"/>
      <c r="N114" s="33"/>
      <c r="O114" s="33"/>
    </row>
    <row r="115" spans="8:15" x14ac:dyDescent="0.3">
      <c r="H115" s="33"/>
      <c r="I115" s="33"/>
      <c r="L115" s="33"/>
      <c r="M115" s="33"/>
      <c r="N115" s="33"/>
      <c r="O115" s="33"/>
    </row>
    <row r="116" spans="8:15" x14ac:dyDescent="0.3">
      <c r="H116" s="33"/>
      <c r="I116" s="33"/>
      <c r="L116" s="33"/>
      <c r="M116" s="33"/>
      <c r="N116" s="33"/>
      <c r="O116" s="33"/>
    </row>
    <row r="117" spans="8:15" x14ac:dyDescent="0.3">
      <c r="H117" s="33"/>
      <c r="I117" s="33"/>
      <c r="L117" s="33"/>
      <c r="M117" s="33"/>
      <c r="N117" s="33"/>
      <c r="O117" s="33"/>
    </row>
    <row r="118" spans="8:15" x14ac:dyDescent="0.3">
      <c r="H118" s="33"/>
      <c r="I118" s="33"/>
      <c r="L118" s="33"/>
      <c r="M118" s="33"/>
      <c r="N118" s="33"/>
      <c r="O118" s="33"/>
    </row>
    <row r="119" spans="8:15" x14ac:dyDescent="0.3">
      <c r="H119" s="33"/>
      <c r="I119" s="33"/>
      <c r="L119" s="33"/>
      <c r="M119" s="33"/>
      <c r="N119" s="33"/>
      <c r="O119" s="33"/>
    </row>
    <row r="120" spans="8:15" x14ac:dyDescent="0.3">
      <c r="H120" s="33"/>
      <c r="I120" s="33"/>
      <c r="L120" s="33"/>
      <c r="M120" s="33"/>
      <c r="N120" s="33"/>
      <c r="O120" s="33"/>
    </row>
    <row r="121" spans="8:15" x14ac:dyDescent="0.3">
      <c r="H121" s="33"/>
      <c r="I121" s="33"/>
      <c r="L121" s="33"/>
      <c r="M121" s="33"/>
      <c r="N121" s="33"/>
      <c r="O121" s="33"/>
    </row>
    <row r="122" spans="8:15" x14ac:dyDescent="0.3">
      <c r="H122" s="33"/>
      <c r="I122" s="33"/>
      <c r="L122" s="33"/>
      <c r="M122" s="33"/>
      <c r="N122" s="33"/>
      <c r="O122" s="33"/>
    </row>
    <row r="123" spans="8:15" x14ac:dyDescent="0.3">
      <c r="H123" s="33"/>
      <c r="I123" s="33"/>
      <c r="L123" s="33"/>
      <c r="M123" s="33"/>
      <c r="N123" s="33"/>
      <c r="O123" s="33"/>
    </row>
    <row r="124" spans="8:15" x14ac:dyDescent="0.3">
      <c r="H124" s="33"/>
      <c r="I124" s="33"/>
      <c r="L124" s="33"/>
      <c r="M124" s="33"/>
      <c r="N124" s="33"/>
      <c r="O124" s="33"/>
    </row>
    <row r="125" spans="8:15" x14ac:dyDescent="0.3">
      <c r="H125" s="33"/>
      <c r="I125" s="33"/>
      <c r="L125" s="33"/>
      <c r="M125" s="33"/>
      <c r="N125" s="33"/>
      <c r="O125" s="33"/>
    </row>
    <row r="126" spans="8:15" x14ac:dyDescent="0.3">
      <c r="H126" s="33"/>
      <c r="I126" s="33"/>
      <c r="L126" s="33"/>
      <c r="M126" s="33"/>
      <c r="N126" s="33"/>
      <c r="O126" s="33"/>
    </row>
    <row r="127" spans="8:15" x14ac:dyDescent="0.3">
      <c r="H127" s="33"/>
      <c r="I127" s="33"/>
      <c r="L127" s="33"/>
      <c r="M127" s="33"/>
      <c r="N127" s="33"/>
      <c r="O127" s="33"/>
    </row>
    <row r="128" spans="8:15" x14ac:dyDescent="0.3">
      <c r="H128" s="33"/>
      <c r="I128" s="33"/>
      <c r="L128" s="33"/>
      <c r="M128" s="33"/>
      <c r="N128" s="33"/>
      <c r="O128" s="33"/>
    </row>
    <row r="129" spans="8:15" x14ac:dyDescent="0.3">
      <c r="H129" s="33"/>
      <c r="I129" s="33"/>
      <c r="L129" s="33"/>
      <c r="M129" s="33"/>
      <c r="N129" s="33"/>
      <c r="O129" s="33"/>
    </row>
    <row r="130" spans="8:15" x14ac:dyDescent="0.3">
      <c r="H130" s="33"/>
      <c r="I130" s="33"/>
      <c r="L130" s="33"/>
      <c r="M130" s="33"/>
      <c r="N130" s="33"/>
      <c r="O130" s="33"/>
    </row>
    <row r="131" spans="8:15" x14ac:dyDescent="0.3">
      <c r="H131" s="33"/>
      <c r="I131" s="33"/>
      <c r="L131" s="33"/>
      <c r="M131" s="33"/>
      <c r="N131" s="33"/>
      <c r="O131" s="33"/>
    </row>
    <row r="132" spans="8:15" x14ac:dyDescent="0.3">
      <c r="H132" s="33"/>
      <c r="I132" s="33"/>
      <c r="L132" s="33"/>
      <c r="M132" s="33"/>
      <c r="N132" s="33"/>
      <c r="O132" s="33"/>
    </row>
    <row r="133" spans="8:15" x14ac:dyDescent="0.3">
      <c r="H133" s="33"/>
      <c r="I133" s="33"/>
      <c r="L133" s="33"/>
      <c r="M133" s="33"/>
      <c r="N133" s="33"/>
      <c r="O133" s="33"/>
    </row>
    <row r="134" spans="8:15" x14ac:dyDescent="0.3">
      <c r="H134" s="33"/>
      <c r="I134" s="33"/>
      <c r="L134" s="33"/>
      <c r="M134" s="33"/>
      <c r="N134" s="33"/>
      <c r="O134" s="33"/>
    </row>
    <row r="135" spans="8:15" x14ac:dyDescent="0.3">
      <c r="H135" s="33"/>
      <c r="I135" s="33"/>
      <c r="L135" s="33"/>
      <c r="M135" s="33"/>
      <c r="N135" s="33"/>
      <c r="O135" s="33"/>
    </row>
    <row r="136" spans="8:15" x14ac:dyDescent="0.3">
      <c r="H136" s="33"/>
      <c r="I136" s="33"/>
      <c r="L136" s="33"/>
      <c r="M136" s="33"/>
      <c r="N136" s="33"/>
      <c r="O136" s="33"/>
    </row>
    <row r="137" spans="8:15" x14ac:dyDescent="0.3">
      <c r="H137" s="33"/>
      <c r="I137" s="33"/>
      <c r="L137" s="33"/>
      <c r="M137" s="33"/>
      <c r="N137" s="33"/>
      <c r="O137" s="33"/>
    </row>
    <row r="138" spans="8:15" x14ac:dyDescent="0.3">
      <c r="H138" s="33"/>
      <c r="I138" s="33"/>
      <c r="L138" s="33"/>
      <c r="M138" s="33"/>
      <c r="N138" s="33"/>
      <c r="O138" s="33"/>
    </row>
    <row r="139" spans="8:15" x14ac:dyDescent="0.3">
      <c r="H139" s="33"/>
      <c r="I139" s="33"/>
      <c r="L139" s="33"/>
      <c r="M139" s="33"/>
      <c r="N139" s="33"/>
      <c r="O139" s="33"/>
    </row>
    <row r="140" spans="8:15" x14ac:dyDescent="0.3">
      <c r="H140" s="33"/>
      <c r="I140" s="33"/>
      <c r="L140" s="33"/>
      <c r="M140" s="33"/>
      <c r="N140" s="33"/>
      <c r="O140" s="33"/>
    </row>
    <row r="141" spans="8:15" x14ac:dyDescent="0.3">
      <c r="H141" s="33"/>
      <c r="I141" s="33"/>
      <c r="L141" s="33"/>
      <c r="M141" s="33"/>
      <c r="N141" s="33"/>
      <c r="O141" s="33"/>
    </row>
    <row r="142" spans="8:15" x14ac:dyDescent="0.3">
      <c r="H142" s="33"/>
      <c r="I142" s="33"/>
      <c r="L142" s="33"/>
      <c r="M142" s="33"/>
      <c r="N142" s="33"/>
      <c r="O142" s="33"/>
    </row>
    <row r="143" spans="8:15" x14ac:dyDescent="0.3">
      <c r="H143" s="33"/>
      <c r="I143" s="33"/>
      <c r="L143" s="33"/>
      <c r="M143" s="33"/>
      <c r="N143" s="33"/>
      <c r="O143" s="33"/>
    </row>
    <row r="144" spans="8:15" x14ac:dyDescent="0.3">
      <c r="H144" s="33"/>
      <c r="I144" s="33"/>
      <c r="L144" s="33"/>
      <c r="M144" s="33"/>
      <c r="N144" s="33"/>
      <c r="O144" s="33"/>
    </row>
    <row r="145" spans="8:15" x14ac:dyDescent="0.3">
      <c r="H145" s="33"/>
      <c r="I145" s="33"/>
      <c r="L145" s="33"/>
      <c r="M145" s="33"/>
      <c r="N145" s="33"/>
      <c r="O145" s="33"/>
    </row>
    <row r="146" spans="8:15" x14ac:dyDescent="0.3">
      <c r="H146" s="33"/>
      <c r="I146" s="33"/>
      <c r="L146" s="33"/>
      <c r="M146" s="33"/>
      <c r="N146" s="33"/>
      <c r="O146" s="33"/>
    </row>
    <row r="147" spans="8:15" x14ac:dyDescent="0.3">
      <c r="H147" s="33"/>
      <c r="I147" s="33"/>
      <c r="L147" s="33"/>
      <c r="M147" s="33"/>
      <c r="N147" s="33"/>
      <c r="O147" s="33"/>
    </row>
    <row r="148" spans="8:15" x14ac:dyDescent="0.3">
      <c r="H148" s="33"/>
      <c r="I148" s="33"/>
      <c r="L148" s="33"/>
      <c r="M148" s="33"/>
      <c r="N148" s="33"/>
      <c r="O148" s="33"/>
    </row>
    <row r="149" spans="8:15" x14ac:dyDescent="0.3">
      <c r="H149" s="33"/>
      <c r="I149" s="33"/>
      <c r="L149" s="33"/>
      <c r="M149" s="33"/>
      <c r="N149" s="33"/>
      <c r="O149" s="33"/>
    </row>
    <row r="150" spans="8:15" x14ac:dyDescent="0.3">
      <c r="H150" s="33"/>
      <c r="I150" s="33"/>
      <c r="L150" s="33"/>
      <c r="M150" s="33"/>
      <c r="N150" s="33"/>
      <c r="O150" s="33"/>
    </row>
    <row r="151" spans="8:15" x14ac:dyDescent="0.3">
      <c r="H151" s="33"/>
      <c r="I151" s="33"/>
      <c r="L151" s="33"/>
      <c r="M151" s="33"/>
      <c r="N151" s="33"/>
      <c r="O151" s="33"/>
    </row>
    <row r="152" spans="8:15" x14ac:dyDescent="0.3">
      <c r="H152" s="33"/>
      <c r="I152" s="33"/>
      <c r="L152" s="33"/>
      <c r="M152" s="33"/>
      <c r="N152" s="33"/>
      <c r="O152" s="33"/>
    </row>
    <row r="153" spans="8:15" x14ac:dyDescent="0.3">
      <c r="H153" s="33"/>
      <c r="I153" s="33"/>
      <c r="L153" s="33"/>
      <c r="M153" s="33"/>
      <c r="N153" s="33"/>
      <c r="O153" s="33"/>
    </row>
    <row r="154" spans="8:15" x14ac:dyDescent="0.3">
      <c r="H154" s="33"/>
      <c r="I154" s="33"/>
      <c r="L154" s="33"/>
      <c r="M154" s="33"/>
      <c r="N154" s="33"/>
      <c r="O154" s="33"/>
    </row>
    <row r="155" spans="8:15" x14ac:dyDescent="0.3">
      <c r="H155" s="33"/>
      <c r="I155" s="33"/>
      <c r="L155" s="33"/>
      <c r="M155" s="33"/>
      <c r="N155" s="33"/>
      <c r="O155" s="33"/>
    </row>
    <row r="156" spans="8:15" x14ac:dyDescent="0.3">
      <c r="H156" s="33"/>
      <c r="I156" s="33"/>
      <c r="L156" s="33"/>
      <c r="M156" s="33"/>
      <c r="N156" s="33"/>
      <c r="O156" s="33"/>
    </row>
    <row r="157" spans="8:15" x14ac:dyDescent="0.3">
      <c r="H157" s="33"/>
      <c r="I157" s="33"/>
      <c r="L157" s="33"/>
      <c r="M157" s="33"/>
      <c r="N157" s="33"/>
      <c r="O157" s="33"/>
    </row>
    <row r="158" spans="8:15" x14ac:dyDescent="0.3">
      <c r="H158" s="33"/>
      <c r="I158" s="33"/>
      <c r="L158" s="33"/>
      <c r="M158" s="33"/>
      <c r="N158" s="33"/>
      <c r="O158" s="33"/>
    </row>
    <row r="159" spans="8:15" x14ac:dyDescent="0.3">
      <c r="H159" s="33"/>
      <c r="I159" s="33"/>
      <c r="L159" s="33"/>
      <c r="M159" s="33"/>
      <c r="N159" s="33"/>
      <c r="O159" s="33"/>
    </row>
    <row r="160" spans="8:15" x14ac:dyDescent="0.3">
      <c r="H160" s="33"/>
      <c r="I160" s="33"/>
      <c r="L160" s="33"/>
      <c r="M160" s="33"/>
      <c r="N160" s="33"/>
      <c r="O160" s="33"/>
    </row>
    <row r="161" spans="8:15" x14ac:dyDescent="0.3">
      <c r="H161" s="33"/>
      <c r="I161" s="33"/>
      <c r="L161" s="33"/>
      <c r="M161" s="33"/>
      <c r="N161" s="33"/>
      <c r="O161" s="33"/>
    </row>
    <row r="162" spans="8:15" x14ac:dyDescent="0.3">
      <c r="H162" s="33"/>
      <c r="I162" s="33"/>
      <c r="L162" s="33"/>
      <c r="M162" s="33"/>
      <c r="N162" s="33"/>
      <c r="O162" s="33"/>
    </row>
    <row r="163" spans="8:15" x14ac:dyDescent="0.3">
      <c r="H163" s="33"/>
      <c r="I163" s="33"/>
      <c r="L163" s="33"/>
      <c r="M163" s="33"/>
      <c r="N163" s="33"/>
      <c r="O163" s="33"/>
    </row>
    <row r="164" spans="8:15" x14ac:dyDescent="0.3">
      <c r="H164" s="33"/>
      <c r="I164" s="33"/>
      <c r="L164" s="33"/>
      <c r="M164" s="33"/>
      <c r="N164" s="33"/>
      <c r="O164" s="33"/>
    </row>
    <row r="165" spans="8:15" x14ac:dyDescent="0.3">
      <c r="H165" s="33"/>
      <c r="I165" s="33"/>
      <c r="L165" s="33"/>
      <c r="M165" s="33"/>
      <c r="N165" s="33"/>
      <c r="O165" s="33"/>
    </row>
    <row r="166" spans="8:15" x14ac:dyDescent="0.3">
      <c r="H166" s="33"/>
      <c r="I166" s="33"/>
      <c r="L166" s="33"/>
      <c r="M166" s="33"/>
      <c r="N166" s="33"/>
      <c r="O166" s="33"/>
    </row>
    <row r="167" spans="8:15" x14ac:dyDescent="0.3">
      <c r="H167" s="33"/>
      <c r="I167" s="33"/>
      <c r="L167" s="33"/>
      <c r="M167" s="33"/>
      <c r="N167" s="33"/>
      <c r="O167" s="33"/>
    </row>
    <row r="168" spans="8:15" x14ac:dyDescent="0.3">
      <c r="H168" s="33"/>
      <c r="I168" s="33"/>
      <c r="L168" s="33"/>
      <c r="M168" s="33"/>
      <c r="N168" s="33"/>
      <c r="O168" s="33"/>
    </row>
    <row r="169" spans="8:15" x14ac:dyDescent="0.3">
      <c r="H169" s="33"/>
      <c r="I169" s="33"/>
      <c r="L169" s="33"/>
      <c r="M169" s="33"/>
      <c r="N169" s="33"/>
      <c r="O169" s="33"/>
    </row>
    <row r="170" spans="8:15" x14ac:dyDescent="0.3">
      <c r="H170" s="33"/>
      <c r="I170" s="33"/>
      <c r="L170" s="33"/>
      <c r="M170" s="33"/>
      <c r="N170" s="33"/>
      <c r="O170" s="33"/>
    </row>
    <row r="171" spans="8:15" x14ac:dyDescent="0.3">
      <c r="H171" s="33"/>
      <c r="I171" s="33"/>
      <c r="L171" s="33"/>
      <c r="M171" s="33"/>
      <c r="N171" s="33"/>
      <c r="O171" s="33"/>
    </row>
    <row r="172" spans="8:15" x14ac:dyDescent="0.3">
      <c r="H172" s="33"/>
      <c r="I172" s="33"/>
      <c r="L172" s="33"/>
      <c r="M172" s="33"/>
      <c r="N172" s="33"/>
      <c r="O172" s="33"/>
    </row>
    <row r="173" spans="8:15" x14ac:dyDescent="0.3">
      <c r="H173" s="33"/>
      <c r="I173" s="33"/>
      <c r="L173" s="33"/>
      <c r="M173" s="33"/>
      <c r="N173" s="33"/>
      <c r="O173" s="33"/>
    </row>
    <row r="174" spans="8:15" x14ac:dyDescent="0.3">
      <c r="H174" s="33"/>
      <c r="I174" s="33"/>
      <c r="L174" s="33"/>
      <c r="M174" s="33"/>
      <c r="N174" s="33"/>
      <c r="O174" s="33"/>
    </row>
    <row r="175" spans="8:15" x14ac:dyDescent="0.3">
      <c r="H175" s="33"/>
      <c r="I175" s="33"/>
      <c r="L175" s="33"/>
      <c r="M175" s="33"/>
      <c r="N175" s="33"/>
      <c r="O175" s="33"/>
    </row>
    <row r="176" spans="8:15" x14ac:dyDescent="0.3">
      <c r="H176" s="33"/>
      <c r="I176" s="33"/>
      <c r="L176" s="33"/>
      <c r="M176" s="33"/>
      <c r="N176" s="33"/>
      <c r="O176" s="33"/>
    </row>
    <row r="177" spans="8:15" x14ac:dyDescent="0.3">
      <c r="H177" s="33"/>
      <c r="I177" s="33"/>
      <c r="L177" s="33"/>
      <c r="M177" s="33"/>
      <c r="N177" s="33"/>
      <c r="O177" s="33"/>
    </row>
    <row r="178" spans="8:15" x14ac:dyDescent="0.3">
      <c r="H178" s="33"/>
      <c r="I178" s="33"/>
      <c r="L178" s="33"/>
      <c r="M178" s="33"/>
      <c r="N178" s="33"/>
      <c r="O178" s="33"/>
    </row>
    <row r="179" spans="8:15" x14ac:dyDescent="0.3">
      <c r="H179" s="33"/>
      <c r="I179" s="33"/>
      <c r="L179" s="33"/>
      <c r="M179" s="33"/>
      <c r="N179" s="33"/>
      <c r="O179" s="33"/>
    </row>
    <row r="180" spans="8:15" x14ac:dyDescent="0.3">
      <c r="H180" s="33"/>
      <c r="I180" s="33"/>
      <c r="L180" s="33"/>
      <c r="M180" s="33"/>
      <c r="N180" s="33"/>
      <c r="O180" s="33"/>
    </row>
    <row r="181" spans="8:15" x14ac:dyDescent="0.3">
      <c r="H181" s="33"/>
      <c r="I181" s="33"/>
      <c r="L181" s="33"/>
      <c r="M181" s="33"/>
      <c r="N181" s="33"/>
      <c r="O181" s="33"/>
    </row>
    <row r="182" spans="8:15" x14ac:dyDescent="0.3">
      <c r="H182" s="33"/>
      <c r="I182" s="33"/>
      <c r="L182" s="33"/>
      <c r="M182" s="33"/>
      <c r="N182" s="33"/>
      <c r="O182" s="33"/>
    </row>
    <row r="183" spans="8:15" x14ac:dyDescent="0.3">
      <c r="H183" s="33"/>
      <c r="I183" s="33"/>
      <c r="L183" s="33"/>
      <c r="M183" s="33"/>
      <c r="N183" s="33"/>
      <c r="O183" s="33"/>
    </row>
    <row r="184" spans="8:15" x14ac:dyDescent="0.3">
      <c r="H184" s="33"/>
      <c r="I184" s="33"/>
      <c r="L184" s="33"/>
      <c r="M184" s="33"/>
      <c r="N184" s="33"/>
      <c r="O184" s="33"/>
    </row>
    <row r="185" spans="8:15" x14ac:dyDescent="0.3">
      <c r="H185" s="33"/>
      <c r="I185" s="33"/>
      <c r="L185" s="33"/>
      <c r="M185" s="33"/>
      <c r="N185" s="33"/>
      <c r="O185" s="33"/>
    </row>
    <row r="186" spans="8:15" x14ac:dyDescent="0.3">
      <c r="H186" s="33"/>
      <c r="I186" s="33"/>
      <c r="L186" s="33"/>
      <c r="M186" s="33"/>
      <c r="N186" s="33"/>
      <c r="O186" s="33"/>
    </row>
    <row r="187" spans="8:15" x14ac:dyDescent="0.3">
      <c r="H187" s="33"/>
      <c r="I187" s="33"/>
      <c r="L187" s="33"/>
      <c r="M187" s="33"/>
      <c r="N187" s="33"/>
      <c r="O187" s="33"/>
    </row>
    <row r="188" spans="8:15" x14ac:dyDescent="0.3">
      <c r="H188" s="33"/>
      <c r="I188" s="33"/>
      <c r="L188" s="33"/>
      <c r="M188" s="33"/>
      <c r="N188" s="33"/>
      <c r="O188" s="33"/>
    </row>
    <row r="189" spans="8:15" x14ac:dyDescent="0.3">
      <c r="H189" s="33"/>
      <c r="I189" s="33"/>
      <c r="L189" s="33"/>
      <c r="M189" s="33"/>
      <c r="N189" s="33"/>
      <c r="O189" s="33"/>
    </row>
    <row r="190" spans="8:15" x14ac:dyDescent="0.3">
      <c r="H190" s="33"/>
      <c r="I190" s="33"/>
      <c r="L190" s="33"/>
      <c r="M190" s="33"/>
      <c r="N190" s="33"/>
      <c r="O190" s="33"/>
    </row>
    <row r="191" spans="8:15" x14ac:dyDescent="0.3">
      <c r="H191" s="33"/>
      <c r="I191" s="33"/>
      <c r="L191" s="33"/>
      <c r="M191" s="33"/>
      <c r="N191" s="33"/>
      <c r="O191" s="33"/>
    </row>
    <row r="192" spans="8:15" x14ac:dyDescent="0.3">
      <c r="H192" s="33"/>
      <c r="I192" s="33"/>
      <c r="L192" s="33"/>
      <c r="M192" s="33"/>
      <c r="N192" s="33"/>
      <c r="O192" s="33"/>
    </row>
    <row r="193" spans="8:15" x14ac:dyDescent="0.3">
      <c r="H193" s="33"/>
      <c r="I193" s="33"/>
      <c r="L193" s="33"/>
      <c r="M193" s="33"/>
      <c r="N193" s="33"/>
      <c r="O193" s="33"/>
    </row>
    <row r="194" spans="8:15" x14ac:dyDescent="0.3">
      <c r="H194" s="33"/>
      <c r="I194" s="33"/>
      <c r="L194" s="33"/>
      <c r="M194" s="33"/>
      <c r="N194" s="33"/>
      <c r="O194" s="33"/>
    </row>
    <row r="195" spans="8:15" x14ac:dyDescent="0.3">
      <c r="H195" s="33"/>
      <c r="I195" s="33"/>
      <c r="L195" s="33"/>
      <c r="M195" s="33"/>
      <c r="N195" s="33"/>
      <c r="O195" s="33"/>
    </row>
    <row r="196" spans="8:15" x14ac:dyDescent="0.3">
      <c r="H196" s="33"/>
      <c r="I196" s="33"/>
      <c r="L196" s="33"/>
      <c r="M196" s="33"/>
      <c r="N196" s="33"/>
      <c r="O196" s="33"/>
    </row>
    <row r="197" spans="8:15" x14ac:dyDescent="0.3">
      <c r="H197" s="33"/>
      <c r="I197" s="33"/>
      <c r="L197" s="33"/>
      <c r="M197" s="33"/>
      <c r="N197" s="33"/>
      <c r="O197" s="33"/>
    </row>
    <row r="198" spans="8:15" x14ac:dyDescent="0.3">
      <c r="H198" s="33"/>
      <c r="I198" s="33"/>
      <c r="L198" s="33"/>
      <c r="M198" s="33"/>
      <c r="N198" s="33"/>
      <c r="O198" s="33"/>
    </row>
    <row r="199" spans="8:15" x14ac:dyDescent="0.3">
      <c r="H199" s="33"/>
      <c r="I199" s="33"/>
      <c r="L199" s="33"/>
      <c r="M199" s="33"/>
      <c r="N199" s="33"/>
      <c r="O199" s="33"/>
    </row>
    <row r="200" spans="8:15" x14ac:dyDescent="0.3">
      <c r="H200" s="33"/>
      <c r="I200" s="33"/>
      <c r="L200" s="33"/>
      <c r="M200" s="33"/>
      <c r="N200" s="33"/>
      <c r="O200" s="33"/>
    </row>
    <row r="201" spans="8:15" x14ac:dyDescent="0.3">
      <c r="H201" s="33"/>
      <c r="I201" s="33"/>
      <c r="L201" s="33"/>
      <c r="M201" s="33"/>
      <c r="N201" s="33"/>
      <c r="O201" s="33"/>
    </row>
    <row r="202" spans="8:15" x14ac:dyDescent="0.3">
      <c r="H202" s="33"/>
      <c r="I202" s="33"/>
      <c r="L202" s="33"/>
      <c r="M202" s="33"/>
      <c r="N202" s="33"/>
      <c r="O202" s="33"/>
    </row>
    <row r="203" spans="8:15" x14ac:dyDescent="0.3">
      <c r="H203" s="33"/>
      <c r="I203" s="33"/>
      <c r="L203" s="33"/>
      <c r="M203" s="33"/>
      <c r="N203" s="33"/>
      <c r="O203" s="33"/>
    </row>
    <row r="204" spans="8:15" x14ac:dyDescent="0.3">
      <c r="H204" s="33"/>
      <c r="I204" s="33"/>
      <c r="L204" s="33"/>
      <c r="M204" s="33"/>
      <c r="N204" s="33"/>
      <c r="O204" s="33"/>
    </row>
    <row r="205" spans="8:15" x14ac:dyDescent="0.3">
      <c r="H205" s="33"/>
      <c r="I205" s="33"/>
      <c r="L205" s="33"/>
      <c r="M205" s="33"/>
      <c r="N205" s="33"/>
      <c r="O205" s="33"/>
    </row>
    <row r="206" spans="8:15" x14ac:dyDescent="0.3">
      <c r="H206" s="33"/>
      <c r="I206" s="33"/>
      <c r="L206" s="33"/>
      <c r="M206" s="33"/>
      <c r="N206" s="33"/>
      <c r="O206" s="33"/>
    </row>
    <row r="207" spans="8:15" x14ac:dyDescent="0.3">
      <c r="H207" s="33"/>
      <c r="I207" s="33"/>
      <c r="L207" s="33"/>
      <c r="M207" s="33"/>
      <c r="N207" s="33"/>
      <c r="O207" s="33"/>
    </row>
    <row r="208" spans="8:15" x14ac:dyDescent="0.3">
      <c r="H208" s="33"/>
      <c r="I208" s="33"/>
      <c r="L208" s="33"/>
      <c r="M208" s="33"/>
      <c r="N208" s="33"/>
      <c r="O208" s="33"/>
    </row>
    <row r="209" spans="8:15" x14ac:dyDescent="0.3">
      <c r="H209" s="33"/>
      <c r="I209" s="33"/>
      <c r="L209" s="33"/>
      <c r="M209" s="33"/>
      <c r="N209" s="33"/>
      <c r="O209" s="33"/>
    </row>
    <row r="210" spans="8:15" x14ac:dyDescent="0.3">
      <c r="H210" s="33"/>
      <c r="I210" s="33"/>
      <c r="L210" s="33"/>
      <c r="M210" s="33"/>
      <c r="N210" s="33"/>
      <c r="O210" s="33"/>
    </row>
    <row r="211" spans="8:15" x14ac:dyDescent="0.3">
      <c r="H211" s="33"/>
      <c r="I211" s="33"/>
      <c r="L211" s="33"/>
      <c r="M211" s="33"/>
      <c r="N211" s="33"/>
      <c r="O211" s="33"/>
    </row>
    <row r="212" spans="8:15" x14ac:dyDescent="0.3">
      <c r="H212" s="33"/>
      <c r="I212" s="33"/>
      <c r="L212" s="33"/>
      <c r="M212" s="33"/>
      <c r="N212" s="33"/>
      <c r="O212" s="33"/>
    </row>
    <row r="213" spans="8:15" x14ac:dyDescent="0.3">
      <c r="H213" s="33"/>
      <c r="I213" s="33"/>
      <c r="L213" s="33"/>
      <c r="M213" s="33"/>
      <c r="N213" s="33"/>
      <c r="O213" s="33"/>
    </row>
    <row r="214" spans="8:15" x14ac:dyDescent="0.3">
      <c r="H214" s="33"/>
      <c r="I214" s="33"/>
      <c r="L214" s="33"/>
      <c r="M214" s="33"/>
      <c r="N214" s="33"/>
      <c r="O214" s="33"/>
    </row>
    <row r="215" spans="8:15" x14ac:dyDescent="0.3">
      <c r="H215" s="33"/>
      <c r="I215" s="33"/>
      <c r="L215" s="33"/>
      <c r="M215" s="33"/>
      <c r="N215" s="33"/>
      <c r="O215" s="33"/>
    </row>
    <row r="216" spans="8:15" x14ac:dyDescent="0.3">
      <c r="H216" s="33"/>
      <c r="I216" s="33"/>
      <c r="L216" s="33"/>
      <c r="M216" s="33"/>
      <c r="N216" s="33"/>
      <c r="O216" s="33"/>
    </row>
    <row r="217" spans="8:15" x14ac:dyDescent="0.3">
      <c r="H217" s="33"/>
      <c r="I217" s="33"/>
      <c r="L217" s="33"/>
      <c r="M217" s="33"/>
      <c r="N217" s="33"/>
      <c r="O217" s="33"/>
    </row>
    <row r="218" spans="8:15" x14ac:dyDescent="0.3">
      <c r="H218" s="33"/>
      <c r="I218" s="33"/>
      <c r="L218" s="33"/>
      <c r="M218" s="33"/>
      <c r="N218" s="33"/>
      <c r="O218" s="33"/>
    </row>
    <row r="219" spans="8:15" x14ac:dyDescent="0.3">
      <c r="H219" s="33"/>
      <c r="I219" s="33"/>
      <c r="L219" s="33"/>
      <c r="M219" s="33"/>
      <c r="N219" s="33"/>
      <c r="O219" s="33"/>
    </row>
    <row r="220" spans="8:15" x14ac:dyDescent="0.3">
      <c r="H220" s="33"/>
      <c r="I220" s="33"/>
      <c r="L220" s="33"/>
      <c r="M220" s="33"/>
      <c r="N220" s="33"/>
      <c r="O220" s="33"/>
    </row>
    <row r="221" spans="8:15" x14ac:dyDescent="0.3">
      <c r="H221" s="33"/>
      <c r="I221" s="33"/>
      <c r="L221" s="33"/>
      <c r="M221" s="33"/>
      <c r="N221" s="33"/>
      <c r="O221" s="33"/>
    </row>
    <row r="222" spans="8:15" x14ac:dyDescent="0.3">
      <c r="H222" s="33"/>
      <c r="I222" s="33"/>
      <c r="L222" s="33"/>
      <c r="M222" s="33"/>
      <c r="N222" s="33"/>
      <c r="O222" s="33"/>
    </row>
    <row r="223" spans="8:15" x14ac:dyDescent="0.3">
      <c r="H223" s="33"/>
      <c r="I223" s="33"/>
      <c r="L223" s="33"/>
      <c r="M223" s="33"/>
      <c r="N223" s="33"/>
      <c r="O223" s="33"/>
    </row>
    <row r="224" spans="8:15" x14ac:dyDescent="0.3">
      <c r="H224" s="33"/>
      <c r="I224" s="33"/>
      <c r="L224" s="33"/>
      <c r="M224" s="33"/>
      <c r="N224" s="33"/>
      <c r="O224" s="33"/>
    </row>
    <row r="225" spans="8:15" x14ac:dyDescent="0.3">
      <c r="H225" s="33"/>
      <c r="I225" s="33"/>
      <c r="L225" s="33"/>
      <c r="M225" s="33"/>
      <c r="N225" s="33"/>
      <c r="O225" s="33"/>
    </row>
    <row r="226" spans="8:15" x14ac:dyDescent="0.3">
      <c r="H226" s="33"/>
      <c r="I226" s="33"/>
      <c r="L226" s="33"/>
      <c r="M226" s="33"/>
      <c r="N226" s="33"/>
      <c r="O226" s="33"/>
    </row>
    <row r="227" spans="8:15" x14ac:dyDescent="0.3">
      <c r="H227" s="33"/>
      <c r="I227" s="33"/>
      <c r="L227" s="33"/>
      <c r="M227" s="33"/>
      <c r="N227" s="33"/>
      <c r="O227" s="33"/>
    </row>
    <row r="228" spans="8:15" x14ac:dyDescent="0.3">
      <c r="H228" s="33"/>
      <c r="I228" s="33"/>
      <c r="L228" s="33"/>
      <c r="M228" s="33"/>
      <c r="N228" s="33"/>
      <c r="O228" s="33"/>
    </row>
    <row r="229" spans="8:15" x14ac:dyDescent="0.3">
      <c r="H229" s="33"/>
      <c r="I229" s="33"/>
      <c r="L229" s="33"/>
      <c r="M229" s="33"/>
      <c r="N229" s="33"/>
      <c r="O229" s="33"/>
    </row>
    <row r="230" spans="8:15" x14ac:dyDescent="0.3">
      <c r="H230" s="33"/>
      <c r="I230" s="33"/>
      <c r="L230" s="33"/>
      <c r="M230" s="33"/>
      <c r="N230" s="33"/>
      <c r="O230" s="33"/>
    </row>
    <row r="231" spans="8:15" x14ac:dyDescent="0.3">
      <c r="H231" s="33"/>
      <c r="I231" s="33"/>
      <c r="L231" s="33"/>
      <c r="M231" s="33"/>
      <c r="N231" s="33"/>
      <c r="O231" s="33"/>
    </row>
    <row r="232" spans="8:15" x14ac:dyDescent="0.3">
      <c r="H232" s="33"/>
      <c r="I232" s="33"/>
      <c r="L232" s="33"/>
      <c r="M232" s="33"/>
      <c r="N232" s="33"/>
      <c r="O232" s="33"/>
    </row>
    <row r="233" spans="8:15" x14ac:dyDescent="0.3">
      <c r="H233" s="33"/>
      <c r="I233" s="33"/>
      <c r="L233" s="33"/>
      <c r="M233" s="33"/>
      <c r="N233" s="33"/>
      <c r="O233" s="33"/>
    </row>
    <row r="234" spans="8:15" x14ac:dyDescent="0.3">
      <c r="H234" s="33"/>
      <c r="I234" s="33"/>
      <c r="L234" s="33"/>
      <c r="M234" s="33"/>
      <c r="N234" s="33"/>
      <c r="O234" s="33"/>
    </row>
    <row r="235" spans="8:15" x14ac:dyDescent="0.3">
      <c r="H235" s="33"/>
      <c r="I235" s="33"/>
      <c r="L235" s="33"/>
      <c r="M235" s="33"/>
      <c r="N235" s="33"/>
      <c r="O235" s="33"/>
    </row>
    <row r="236" spans="8:15" x14ac:dyDescent="0.3">
      <c r="H236" s="33"/>
      <c r="I236" s="33"/>
      <c r="L236" s="33"/>
      <c r="M236" s="33"/>
      <c r="N236" s="33"/>
      <c r="O236" s="33"/>
    </row>
    <row r="237" spans="8:15" x14ac:dyDescent="0.3">
      <c r="H237" s="33"/>
      <c r="I237" s="33"/>
      <c r="L237" s="33"/>
      <c r="M237" s="33"/>
      <c r="N237" s="33"/>
      <c r="O237" s="33"/>
    </row>
    <row r="238" spans="8:15" x14ac:dyDescent="0.3">
      <c r="H238" s="33"/>
      <c r="I238" s="33"/>
      <c r="L238" s="33"/>
      <c r="M238" s="33"/>
      <c r="N238" s="33"/>
      <c r="O238" s="33"/>
    </row>
    <row r="239" spans="8:15" x14ac:dyDescent="0.3">
      <c r="H239" s="33"/>
      <c r="I239" s="33"/>
      <c r="L239" s="33"/>
      <c r="M239" s="33"/>
      <c r="N239" s="33"/>
      <c r="O239" s="33"/>
    </row>
    <row r="240" spans="8:15" x14ac:dyDescent="0.3">
      <c r="H240" s="33"/>
      <c r="I240" s="33"/>
      <c r="L240" s="33"/>
      <c r="M240" s="33"/>
      <c r="N240" s="33"/>
      <c r="O240" s="33"/>
    </row>
    <row r="241" spans="8:15" x14ac:dyDescent="0.3">
      <c r="H241" s="33"/>
      <c r="I241" s="33"/>
      <c r="L241" s="33"/>
      <c r="M241" s="33"/>
      <c r="N241" s="33"/>
      <c r="O241" s="33"/>
    </row>
    <row r="242" spans="8:15" x14ac:dyDescent="0.3">
      <c r="H242" s="33"/>
      <c r="I242" s="33"/>
      <c r="L242" s="33"/>
      <c r="M242" s="33"/>
      <c r="N242" s="33"/>
      <c r="O242" s="33"/>
    </row>
    <row r="243" spans="8:15" x14ac:dyDescent="0.3">
      <c r="H243" s="33"/>
      <c r="I243" s="33"/>
      <c r="L243" s="33"/>
      <c r="M243" s="33"/>
      <c r="N243" s="33"/>
      <c r="O243" s="33"/>
    </row>
    <row r="244" spans="8:15" x14ac:dyDescent="0.3">
      <c r="H244" s="33"/>
      <c r="I244" s="33"/>
      <c r="L244" s="33"/>
      <c r="M244" s="33"/>
      <c r="N244" s="33"/>
      <c r="O244" s="33"/>
    </row>
    <row r="245" spans="8:15" x14ac:dyDescent="0.3">
      <c r="H245" s="33"/>
      <c r="I245" s="33"/>
      <c r="L245" s="33"/>
      <c r="M245" s="33"/>
      <c r="N245" s="33"/>
      <c r="O245" s="33"/>
    </row>
    <row r="246" spans="8:15" x14ac:dyDescent="0.3">
      <c r="H246" s="33"/>
      <c r="I246" s="33"/>
      <c r="L246" s="33"/>
      <c r="M246" s="33"/>
      <c r="N246" s="33"/>
      <c r="O246" s="33"/>
    </row>
    <row r="247" spans="8:15" x14ac:dyDescent="0.3">
      <c r="H247" s="33"/>
      <c r="I247" s="33"/>
      <c r="L247" s="33"/>
      <c r="M247" s="33"/>
      <c r="N247" s="33"/>
      <c r="O247" s="33"/>
    </row>
    <row r="248" spans="8:15" x14ac:dyDescent="0.3">
      <c r="H248" s="33"/>
      <c r="I248" s="33"/>
      <c r="L248" s="33"/>
      <c r="M248" s="33"/>
      <c r="N248" s="33"/>
      <c r="O248" s="33"/>
    </row>
    <row r="249" spans="8:15" x14ac:dyDescent="0.3">
      <c r="H249" s="33"/>
      <c r="I249" s="33"/>
      <c r="L249" s="33"/>
      <c r="M249" s="33"/>
      <c r="N249" s="33"/>
      <c r="O249" s="33"/>
    </row>
    <row r="250" spans="8:15" x14ac:dyDescent="0.3">
      <c r="H250" s="33"/>
      <c r="I250" s="33"/>
      <c r="L250" s="33"/>
      <c r="M250" s="33"/>
      <c r="N250" s="33"/>
      <c r="O250" s="33"/>
    </row>
    <row r="251" spans="8:15" x14ac:dyDescent="0.3">
      <c r="H251" s="33"/>
      <c r="I251" s="33"/>
      <c r="L251" s="33"/>
      <c r="M251" s="33"/>
      <c r="N251" s="33"/>
      <c r="O251" s="33"/>
    </row>
    <row r="252" spans="8:15" x14ac:dyDescent="0.3">
      <c r="H252" s="33"/>
      <c r="I252" s="33"/>
      <c r="L252" s="33"/>
      <c r="M252" s="33"/>
      <c r="N252" s="33"/>
      <c r="O252" s="33"/>
    </row>
    <row r="253" spans="8:15" x14ac:dyDescent="0.3">
      <c r="H253" s="33"/>
      <c r="I253" s="33"/>
      <c r="L253" s="33"/>
      <c r="M253" s="33"/>
      <c r="N253" s="33"/>
      <c r="O253" s="33"/>
    </row>
    <row r="254" spans="8:15" x14ac:dyDescent="0.3">
      <c r="H254" s="33"/>
      <c r="I254" s="33"/>
      <c r="L254" s="33"/>
      <c r="M254" s="33"/>
      <c r="N254" s="33"/>
      <c r="O254" s="33"/>
    </row>
    <row r="255" spans="8:15" x14ac:dyDescent="0.3">
      <c r="H255" s="33"/>
      <c r="I255" s="33"/>
      <c r="L255" s="33"/>
      <c r="M255" s="33"/>
      <c r="N255" s="33"/>
      <c r="O255" s="33"/>
    </row>
    <row r="256" spans="8:15" x14ac:dyDescent="0.3">
      <c r="H256" s="33"/>
      <c r="I256" s="33"/>
      <c r="L256" s="33"/>
      <c r="M256" s="33"/>
      <c r="N256" s="33"/>
      <c r="O256" s="33"/>
    </row>
    <row r="257" spans="8:15" x14ac:dyDescent="0.3">
      <c r="H257" s="33"/>
      <c r="I257" s="33"/>
      <c r="L257" s="33"/>
      <c r="M257" s="33"/>
      <c r="N257" s="33"/>
      <c r="O257" s="33"/>
    </row>
    <row r="258" spans="8:15" x14ac:dyDescent="0.3">
      <c r="H258" s="33"/>
      <c r="I258" s="33"/>
      <c r="L258" s="33"/>
      <c r="M258" s="33"/>
      <c r="N258" s="33"/>
      <c r="O258" s="33"/>
    </row>
    <row r="259" spans="8:15" x14ac:dyDescent="0.3">
      <c r="H259" s="33"/>
      <c r="I259" s="33"/>
      <c r="L259" s="33"/>
      <c r="M259" s="33"/>
      <c r="N259" s="33"/>
      <c r="O259" s="33"/>
    </row>
    <row r="260" spans="8:15" x14ac:dyDescent="0.3">
      <c r="H260" s="33"/>
      <c r="I260" s="33"/>
      <c r="L260" s="33"/>
      <c r="M260" s="33"/>
      <c r="N260" s="33"/>
      <c r="O260" s="33"/>
    </row>
    <row r="261" spans="8:15" x14ac:dyDescent="0.3">
      <c r="H261" s="33"/>
      <c r="I261" s="33"/>
      <c r="L261" s="33"/>
      <c r="M261" s="33"/>
      <c r="N261" s="33"/>
      <c r="O261" s="33"/>
    </row>
    <row r="262" spans="8:15" x14ac:dyDescent="0.3">
      <c r="H262" s="33"/>
      <c r="I262" s="33"/>
      <c r="L262" s="33"/>
      <c r="M262" s="33"/>
      <c r="N262" s="33"/>
      <c r="O262" s="33"/>
    </row>
    <row r="263" spans="8:15" x14ac:dyDescent="0.3">
      <c r="H263" s="33"/>
      <c r="I263" s="33"/>
      <c r="L263" s="33"/>
      <c r="M263" s="33"/>
      <c r="N263" s="33"/>
      <c r="O263" s="33"/>
    </row>
    <row r="264" spans="8:15" x14ac:dyDescent="0.3">
      <c r="H264" s="33"/>
      <c r="I264" s="33"/>
      <c r="L264" s="33"/>
      <c r="M264" s="33"/>
      <c r="N264" s="33"/>
      <c r="O264" s="33"/>
    </row>
    <row r="265" spans="8:15" x14ac:dyDescent="0.3">
      <c r="H265" s="33"/>
      <c r="I265" s="33"/>
      <c r="L265" s="33"/>
      <c r="M265" s="33"/>
      <c r="N265" s="33"/>
      <c r="O265" s="33"/>
    </row>
    <row r="266" spans="8:15" x14ac:dyDescent="0.3">
      <c r="H266" s="33"/>
      <c r="I266" s="33"/>
      <c r="L266" s="33"/>
      <c r="M266" s="33"/>
      <c r="N266" s="33"/>
      <c r="O266" s="33"/>
    </row>
    <row r="267" spans="8:15" x14ac:dyDescent="0.3">
      <c r="H267" s="33"/>
      <c r="I267" s="33"/>
      <c r="L267" s="33"/>
      <c r="M267" s="33"/>
      <c r="N267" s="33"/>
      <c r="O267" s="33"/>
    </row>
    <row r="268" spans="8:15" x14ac:dyDescent="0.3">
      <c r="H268" s="33"/>
      <c r="I268" s="33"/>
      <c r="L268" s="33"/>
      <c r="M268" s="33"/>
      <c r="N268" s="33"/>
      <c r="O268" s="33"/>
    </row>
    <row r="269" spans="8:15" x14ac:dyDescent="0.3">
      <c r="H269" s="33"/>
      <c r="I269" s="33"/>
      <c r="L269" s="33"/>
      <c r="M269" s="33"/>
      <c r="N269" s="33"/>
      <c r="O269" s="33"/>
    </row>
    <row r="270" spans="8:15" x14ac:dyDescent="0.3">
      <c r="H270" s="33"/>
      <c r="I270" s="33"/>
      <c r="L270" s="33"/>
      <c r="M270" s="33"/>
      <c r="N270" s="33"/>
      <c r="O270" s="33"/>
    </row>
    <row r="271" spans="8:15" x14ac:dyDescent="0.3">
      <c r="H271" s="33"/>
      <c r="I271" s="33"/>
      <c r="L271" s="33"/>
      <c r="M271" s="33"/>
      <c r="N271" s="33"/>
      <c r="O271" s="33"/>
    </row>
    <row r="272" spans="8:15" x14ac:dyDescent="0.3">
      <c r="H272" s="33"/>
      <c r="I272" s="33"/>
      <c r="L272" s="33"/>
      <c r="M272" s="33"/>
      <c r="N272" s="33"/>
      <c r="O272" s="33"/>
    </row>
    <row r="273" spans="8:15" x14ac:dyDescent="0.3">
      <c r="H273" s="33"/>
      <c r="I273" s="33"/>
      <c r="L273" s="33"/>
      <c r="M273" s="33"/>
      <c r="N273" s="33"/>
      <c r="O273" s="33"/>
    </row>
    <row r="274" spans="8:15" x14ac:dyDescent="0.3">
      <c r="H274" s="33"/>
      <c r="I274" s="33"/>
      <c r="L274" s="33"/>
      <c r="M274" s="33"/>
      <c r="N274" s="33"/>
      <c r="O274" s="33"/>
    </row>
    <row r="275" spans="8:15" x14ac:dyDescent="0.3">
      <c r="H275" s="33"/>
      <c r="I275" s="33"/>
      <c r="L275" s="33"/>
      <c r="M275" s="33"/>
      <c r="N275" s="33"/>
      <c r="O275" s="33"/>
    </row>
    <row r="276" spans="8:15" x14ac:dyDescent="0.3">
      <c r="H276" s="33"/>
      <c r="I276" s="33"/>
      <c r="L276" s="33"/>
      <c r="M276" s="33"/>
      <c r="N276" s="33"/>
      <c r="O276" s="33"/>
    </row>
    <row r="277" spans="8:15" x14ac:dyDescent="0.3">
      <c r="H277" s="33"/>
      <c r="I277" s="33"/>
      <c r="L277" s="33"/>
      <c r="M277" s="33"/>
      <c r="N277" s="33"/>
      <c r="O277" s="33"/>
    </row>
    <row r="278" spans="8:15" x14ac:dyDescent="0.3">
      <c r="H278" s="33"/>
      <c r="I278" s="33"/>
      <c r="L278" s="33"/>
      <c r="M278" s="33"/>
      <c r="N278" s="33"/>
      <c r="O278" s="33"/>
    </row>
    <row r="279" spans="8:15" x14ac:dyDescent="0.3">
      <c r="H279" s="33"/>
      <c r="I279" s="33"/>
      <c r="L279" s="33"/>
      <c r="M279" s="33"/>
      <c r="N279" s="33"/>
      <c r="O279" s="33"/>
    </row>
    <row r="280" spans="8:15" x14ac:dyDescent="0.3">
      <c r="H280" s="33"/>
      <c r="I280" s="33"/>
      <c r="L280" s="33"/>
      <c r="M280" s="33"/>
      <c r="N280" s="33"/>
      <c r="O280" s="33"/>
    </row>
    <row r="281" spans="8:15" x14ac:dyDescent="0.3">
      <c r="H281" s="33"/>
      <c r="I281" s="33"/>
      <c r="L281" s="33"/>
      <c r="M281" s="33"/>
      <c r="N281" s="33"/>
      <c r="O281" s="33"/>
    </row>
    <row r="282" spans="8:15" x14ac:dyDescent="0.3">
      <c r="H282" s="33"/>
      <c r="I282" s="33"/>
      <c r="L282" s="33"/>
      <c r="M282" s="33"/>
      <c r="N282" s="33"/>
      <c r="O282" s="33"/>
    </row>
    <row r="283" spans="8:15" x14ac:dyDescent="0.3">
      <c r="H283" s="33"/>
      <c r="I283" s="33"/>
      <c r="L283" s="33"/>
      <c r="M283" s="33"/>
      <c r="N283" s="33"/>
      <c r="O283" s="33"/>
    </row>
    <row r="284" spans="8:15" x14ac:dyDescent="0.3">
      <c r="H284" s="33"/>
      <c r="I284" s="33"/>
      <c r="L284" s="33"/>
      <c r="M284" s="33"/>
      <c r="N284" s="33"/>
      <c r="O284" s="33"/>
    </row>
    <row r="285" spans="8:15" x14ac:dyDescent="0.3">
      <c r="H285" s="33"/>
      <c r="I285" s="33"/>
      <c r="L285" s="33"/>
      <c r="M285" s="33"/>
      <c r="N285" s="33"/>
      <c r="O285" s="33"/>
    </row>
    <row r="286" spans="8:15" x14ac:dyDescent="0.3">
      <c r="H286" s="33"/>
      <c r="I286" s="33"/>
      <c r="L286" s="33"/>
      <c r="M286" s="33"/>
      <c r="N286" s="33"/>
      <c r="O286" s="33"/>
    </row>
    <row r="287" spans="8:15" x14ac:dyDescent="0.3">
      <c r="H287" s="33"/>
      <c r="I287" s="33"/>
      <c r="L287" s="33"/>
      <c r="M287" s="33"/>
      <c r="N287" s="33"/>
      <c r="O287" s="33"/>
    </row>
    <row r="288" spans="8:15" x14ac:dyDescent="0.3">
      <c r="H288" s="33"/>
      <c r="I288" s="33"/>
      <c r="L288" s="33"/>
      <c r="M288" s="33"/>
      <c r="N288" s="33"/>
      <c r="O288" s="33"/>
    </row>
    <row r="289" spans="8:15" x14ac:dyDescent="0.3">
      <c r="H289" s="33"/>
      <c r="I289" s="33"/>
      <c r="L289" s="33"/>
      <c r="M289" s="33"/>
      <c r="N289" s="33"/>
      <c r="O289" s="33"/>
    </row>
    <row r="290" spans="8:15" x14ac:dyDescent="0.3">
      <c r="H290" s="33"/>
      <c r="I290" s="33"/>
      <c r="L290" s="33"/>
      <c r="M290" s="33"/>
      <c r="N290" s="33"/>
      <c r="O290" s="33"/>
    </row>
    <row r="291" spans="8:15" x14ac:dyDescent="0.3">
      <c r="H291" s="33"/>
      <c r="I291" s="33"/>
      <c r="L291" s="33"/>
      <c r="M291" s="33"/>
      <c r="N291" s="33"/>
      <c r="O291" s="33"/>
    </row>
    <row r="292" spans="8:15" x14ac:dyDescent="0.3">
      <c r="H292" s="33"/>
      <c r="I292" s="33"/>
      <c r="L292" s="33"/>
      <c r="M292" s="33"/>
      <c r="N292" s="33"/>
      <c r="O292" s="33"/>
    </row>
    <row r="293" spans="8:15" x14ac:dyDescent="0.3">
      <c r="H293" s="33"/>
      <c r="I293" s="33"/>
      <c r="L293" s="33"/>
      <c r="M293" s="33"/>
      <c r="N293" s="33"/>
      <c r="O293" s="33"/>
    </row>
    <row r="294" spans="8:15" x14ac:dyDescent="0.3">
      <c r="H294" s="33"/>
      <c r="I294" s="33"/>
      <c r="L294" s="33"/>
      <c r="M294" s="33"/>
      <c r="N294" s="33"/>
      <c r="O294" s="33"/>
    </row>
    <row r="295" spans="8:15" x14ac:dyDescent="0.3">
      <c r="H295" s="33"/>
      <c r="I295" s="33"/>
      <c r="L295" s="33"/>
      <c r="M295" s="33"/>
      <c r="N295" s="33"/>
      <c r="O295" s="33"/>
    </row>
    <row r="296" spans="8:15" x14ac:dyDescent="0.3">
      <c r="H296" s="33"/>
      <c r="I296" s="33"/>
      <c r="L296" s="33"/>
      <c r="M296" s="33"/>
      <c r="N296" s="33"/>
      <c r="O296" s="33"/>
    </row>
    <row r="297" spans="8:15" x14ac:dyDescent="0.3">
      <c r="H297" s="33"/>
      <c r="I297" s="33"/>
      <c r="L297" s="33"/>
      <c r="M297" s="33"/>
      <c r="N297" s="33"/>
      <c r="O297" s="33"/>
    </row>
    <row r="298" spans="8:15" x14ac:dyDescent="0.3">
      <c r="H298" s="33"/>
      <c r="I298" s="33"/>
      <c r="L298" s="33"/>
      <c r="M298" s="33"/>
      <c r="N298" s="33"/>
      <c r="O298" s="33"/>
    </row>
    <row r="299" spans="8:15" x14ac:dyDescent="0.3">
      <c r="H299" s="33"/>
      <c r="I299" s="33"/>
      <c r="L299" s="33"/>
      <c r="M299" s="33"/>
      <c r="N299" s="33"/>
      <c r="O299" s="33"/>
    </row>
    <row r="300" spans="8:15" x14ac:dyDescent="0.3">
      <c r="H300" s="33"/>
      <c r="I300" s="33"/>
      <c r="L300" s="33"/>
      <c r="M300" s="33"/>
      <c r="N300" s="33"/>
      <c r="O300" s="33"/>
    </row>
    <row r="301" spans="8:15" x14ac:dyDescent="0.3">
      <c r="H301" s="33"/>
      <c r="I301" s="33"/>
      <c r="L301" s="33"/>
      <c r="M301" s="33"/>
      <c r="N301" s="33"/>
      <c r="O301" s="33"/>
    </row>
    <row r="302" spans="8:15" x14ac:dyDescent="0.3">
      <c r="H302" s="33"/>
      <c r="I302" s="33"/>
      <c r="L302" s="33"/>
      <c r="M302" s="33"/>
      <c r="N302" s="33"/>
      <c r="O302" s="33"/>
    </row>
    <row r="303" spans="8:15" x14ac:dyDescent="0.3">
      <c r="H303" s="33"/>
      <c r="I303" s="33"/>
      <c r="L303" s="33"/>
      <c r="M303" s="33"/>
      <c r="N303" s="33"/>
      <c r="O303" s="33"/>
    </row>
    <row r="304" spans="8:15" x14ac:dyDescent="0.3">
      <c r="H304" s="33"/>
      <c r="I304" s="33"/>
      <c r="L304" s="33"/>
      <c r="M304" s="33"/>
      <c r="N304" s="33"/>
      <c r="O304" s="33"/>
    </row>
    <row r="305" spans="8:15" x14ac:dyDescent="0.3">
      <c r="H305" s="33"/>
      <c r="I305" s="33"/>
      <c r="L305" s="33"/>
      <c r="M305" s="33"/>
      <c r="N305" s="33"/>
      <c r="O305" s="33"/>
    </row>
    <row r="306" spans="8:15" x14ac:dyDescent="0.3">
      <c r="H306" s="33"/>
      <c r="I306" s="33"/>
      <c r="L306" s="33"/>
      <c r="M306" s="33"/>
      <c r="N306" s="33"/>
      <c r="O306" s="33"/>
    </row>
    <row r="307" spans="8:15" x14ac:dyDescent="0.3">
      <c r="H307" s="33"/>
      <c r="I307" s="33"/>
      <c r="L307" s="33"/>
      <c r="M307" s="33"/>
      <c r="N307" s="33"/>
      <c r="O307" s="33"/>
    </row>
    <row r="308" spans="8:15" x14ac:dyDescent="0.3">
      <c r="H308" s="33"/>
      <c r="I308" s="33"/>
      <c r="L308" s="33"/>
      <c r="M308" s="33"/>
      <c r="N308" s="33"/>
      <c r="O308" s="33"/>
    </row>
    <row r="309" spans="8:15" x14ac:dyDescent="0.3">
      <c r="H309" s="33"/>
      <c r="I309" s="33"/>
      <c r="L309" s="33"/>
      <c r="M309" s="33"/>
      <c r="N309" s="33"/>
      <c r="O309" s="33"/>
    </row>
    <row r="310" spans="8:15" x14ac:dyDescent="0.3">
      <c r="H310" s="33"/>
      <c r="I310" s="33"/>
      <c r="L310" s="33"/>
      <c r="M310" s="33"/>
      <c r="N310" s="33"/>
      <c r="O310" s="33"/>
    </row>
    <row r="311" spans="8:15" x14ac:dyDescent="0.3">
      <c r="H311" s="33"/>
      <c r="I311" s="33"/>
      <c r="L311" s="33"/>
      <c r="M311" s="33"/>
      <c r="N311" s="33"/>
      <c r="O311" s="33"/>
    </row>
    <row r="312" spans="8:15" x14ac:dyDescent="0.3">
      <c r="H312" s="33"/>
      <c r="I312" s="33"/>
      <c r="L312" s="33"/>
      <c r="M312" s="33"/>
      <c r="N312" s="33"/>
      <c r="O312" s="33"/>
    </row>
    <row r="313" spans="8:15" x14ac:dyDescent="0.3">
      <c r="H313" s="33"/>
      <c r="I313" s="33"/>
      <c r="L313" s="33"/>
      <c r="M313" s="33"/>
      <c r="N313" s="33"/>
      <c r="O313" s="33"/>
    </row>
    <row r="314" spans="8:15" x14ac:dyDescent="0.3">
      <c r="L314" s="33"/>
      <c r="M314" s="33"/>
      <c r="N314" s="33"/>
      <c r="O314" s="33"/>
    </row>
    <row r="315" spans="8:15" x14ac:dyDescent="0.3">
      <c r="L315" s="33"/>
      <c r="M315" s="33"/>
      <c r="N315" s="33"/>
      <c r="O315" s="33"/>
    </row>
    <row r="316" spans="8:15" x14ac:dyDescent="0.3">
      <c r="L316" s="33"/>
      <c r="M316" s="33"/>
      <c r="N316" s="33"/>
      <c r="O316" s="33"/>
    </row>
    <row r="317" spans="8:15" x14ac:dyDescent="0.3">
      <c r="L317" s="33"/>
      <c r="M317" s="33"/>
      <c r="N317" s="33"/>
      <c r="O317" s="33"/>
    </row>
    <row r="318" spans="8:15" x14ac:dyDescent="0.3">
      <c r="L318" s="33"/>
      <c r="M318" s="33"/>
      <c r="N318" s="33"/>
      <c r="O318" s="33"/>
    </row>
    <row r="319" spans="8:15" x14ac:dyDescent="0.3">
      <c r="L319" s="33"/>
      <c r="M319" s="33"/>
      <c r="N319" s="33"/>
      <c r="O319" s="33"/>
    </row>
    <row r="320" spans="8:15" x14ac:dyDescent="0.3">
      <c r="L320" s="33"/>
      <c r="M320" s="33"/>
      <c r="N320" s="33"/>
      <c r="O320" s="33"/>
    </row>
    <row r="321" spans="12:15" x14ac:dyDescent="0.3">
      <c r="L321" s="33"/>
      <c r="M321" s="33"/>
      <c r="N321" s="33"/>
      <c r="O321" s="33"/>
    </row>
    <row r="322" spans="12:15" x14ac:dyDescent="0.3">
      <c r="L322" s="33"/>
      <c r="M322" s="33"/>
      <c r="N322" s="33"/>
      <c r="O322" s="33"/>
    </row>
    <row r="323" spans="12:15" x14ac:dyDescent="0.3">
      <c r="L323" s="33"/>
      <c r="M323" s="33"/>
      <c r="N323" s="33"/>
      <c r="O323" s="33"/>
    </row>
    <row r="324" spans="12:15" x14ac:dyDescent="0.3">
      <c r="L324" s="33"/>
      <c r="M324" s="33"/>
      <c r="N324" s="33"/>
      <c r="O324" s="33"/>
    </row>
    <row r="325" spans="12:15" x14ac:dyDescent="0.3">
      <c r="L325" s="33"/>
      <c r="M325" s="33"/>
      <c r="N325" s="33"/>
      <c r="O325" s="33"/>
    </row>
    <row r="326" spans="12:15" x14ac:dyDescent="0.3">
      <c r="L326" s="33"/>
      <c r="M326" s="33"/>
      <c r="N326" s="33"/>
      <c r="O326" s="33"/>
    </row>
    <row r="327" spans="12:15" x14ac:dyDescent="0.3">
      <c r="L327" s="33"/>
      <c r="M327" s="33"/>
      <c r="N327" s="33"/>
      <c r="O327" s="33"/>
    </row>
    <row r="328" spans="12:15" x14ac:dyDescent="0.3">
      <c r="L328" s="33"/>
      <c r="M328" s="33"/>
      <c r="N328" s="33"/>
      <c r="O328" s="33"/>
    </row>
    <row r="329" spans="12:15" x14ac:dyDescent="0.3">
      <c r="L329" s="33"/>
      <c r="M329" s="33"/>
      <c r="N329" s="33"/>
      <c r="O329" s="33"/>
    </row>
    <row r="330" spans="12:15" x14ac:dyDescent="0.3">
      <c r="L330" s="33"/>
      <c r="M330" s="33"/>
      <c r="N330" s="33"/>
      <c r="O330" s="33"/>
    </row>
    <row r="331" spans="12:15" x14ac:dyDescent="0.3">
      <c r="L331" s="33"/>
      <c r="M331" s="33"/>
      <c r="N331" s="33"/>
      <c r="O331" s="33"/>
    </row>
    <row r="332" spans="12:15" x14ac:dyDescent="0.3">
      <c r="L332" s="33"/>
      <c r="M332" s="33"/>
      <c r="N332" s="33"/>
      <c r="O332" s="33"/>
    </row>
    <row r="333" spans="12:15" x14ac:dyDescent="0.3">
      <c r="L333" s="33"/>
      <c r="M333" s="33"/>
      <c r="N333" s="33"/>
      <c r="O333" s="33"/>
    </row>
    <row r="334" spans="12:15" x14ac:dyDescent="0.3">
      <c r="L334" s="33"/>
      <c r="M334" s="33"/>
      <c r="N334" s="33"/>
      <c r="O334" s="33"/>
    </row>
    <row r="335" spans="12:15" x14ac:dyDescent="0.3">
      <c r="L335" s="33"/>
      <c r="M335" s="33"/>
      <c r="N335" s="33"/>
      <c r="O335" s="33"/>
    </row>
    <row r="336" spans="12:15" x14ac:dyDescent="0.3">
      <c r="L336" s="33"/>
      <c r="M336" s="33"/>
      <c r="N336" s="33"/>
      <c r="O336" s="33"/>
    </row>
    <row r="337" spans="12:15" x14ac:dyDescent="0.3">
      <c r="L337" s="33"/>
      <c r="M337" s="33"/>
      <c r="N337" s="33"/>
      <c r="O337" s="33"/>
    </row>
    <row r="338" spans="12:15" x14ac:dyDescent="0.3">
      <c r="L338" s="33"/>
      <c r="M338" s="33"/>
      <c r="N338" s="33"/>
      <c r="O338" s="33"/>
    </row>
    <row r="339" spans="12:15" x14ac:dyDescent="0.3">
      <c r="L339" s="33"/>
      <c r="M339" s="33"/>
      <c r="N339" s="33"/>
      <c r="O339" s="33"/>
    </row>
    <row r="340" spans="12:15" x14ac:dyDescent="0.3">
      <c r="L340" s="33"/>
      <c r="M340" s="33"/>
      <c r="N340" s="33"/>
      <c r="O340" s="33"/>
    </row>
    <row r="341" spans="12:15" x14ac:dyDescent="0.3">
      <c r="L341" s="33"/>
      <c r="M341" s="33"/>
      <c r="N341" s="33"/>
      <c r="O341" s="33"/>
    </row>
    <row r="342" spans="12:15" x14ac:dyDescent="0.3">
      <c r="L342" s="33"/>
      <c r="M342" s="33"/>
      <c r="N342" s="33"/>
      <c r="O342" s="33"/>
    </row>
    <row r="343" spans="12:15" x14ac:dyDescent="0.3">
      <c r="L343" s="33"/>
      <c r="M343" s="33"/>
      <c r="N343" s="33"/>
      <c r="O343" s="33"/>
    </row>
    <row r="344" spans="12:15" x14ac:dyDescent="0.3">
      <c r="L344" s="33"/>
      <c r="M344" s="33"/>
      <c r="N344" s="33"/>
      <c r="O344" s="33"/>
    </row>
    <row r="345" spans="12:15" x14ac:dyDescent="0.3">
      <c r="L345" s="33"/>
      <c r="M345" s="33"/>
      <c r="N345" s="33"/>
      <c r="O345" s="33"/>
    </row>
    <row r="346" spans="12:15" x14ac:dyDescent="0.3">
      <c r="L346" s="33"/>
      <c r="M346" s="33"/>
      <c r="N346" s="33"/>
      <c r="O346" s="33"/>
    </row>
    <row r="347" spans="12:15" x14ac:dyDescent="0.3">
      <c r="L347" s="33"/>
      <c r="M347" s="33"/>
      <c r="N347" s="33"/>
      <c r="O347" s="33"/>
    </row>
    <row r="348" spans="12:15" x14ac:dyDescent="0.3">
      <c r="L348" s="33"/>
      <c r="M348" s="33"/>
      <c r="N348" s="33"/>
      <c r="O348" s="33"/>
    </row>
    <row r="349" spans="12:15" x14ac:dyDescent="0.3">
      <c r="L349" s="33"/>
      <c r="M349" s="33"/>
      <c r="N349" s="33"/>
      <c r="O349" s="33"/>
    </row>
    <row r="350" spans="12:15" x14ac:dyDescent="0.3">
      <c r="L350" s="33"/>
      <c r="M350" s="33"/>
      <c r="N350" s="33"/>
      <c r="O350" s="33"/>
    </row>
    <row r="351" spans="12:15" x14ac:dyDescent="0.3">
      <c r="L351" s="33"/>
      <c r="M351" s="33"/>
      <c r="N351" s="33"/>
      <c r="O351" s="33"/>
    </row>
    <row r="352" spans="12:15" x14ac:dyDescent="0.3">
      <c r="L352" s="33"/>
      <c r="M352" s="33"/>
      <c r="N352" s="33"/>
      <c r="O352" s="33"/>
    </row>
    <row r="353" spans="12:15" x14ac:dyDescent="0.3">
      <c r="L353" s="33"/>
      <c r="M353" s="33"/>
      <c r="N353" s="33"/>
      <c r="O353" s="33"/>
    </row>
    <row r="354" spans="12:15" x14ac:dyDescent="0.3">
      <c r="L354" s="33"/>
      <c r="M354" s="33"/>
      <c r="N354" s="33"/>
      <c r="O354" s="33"/>
    </row>
    <row r="355" spans="12:15" x14ac:dyDescent="0.3">
      <c r="L355" s="33"/>
      <c r="M355" s="33"/>
      <c r="N355" s="33"/>
      <c r="O355" s="33"/>
    </row>
    <row r="356" spans="12:15" x14ac:dyDescent="0.3">
      <c r="L356" s="33"/>
      <c r="M356" s="33"/>
      <c r="N356" s="33"/>
      <c r="O356" s="33"/>
    </row>
    <row r="357" spans="12:15" x14ac:dyDescent="0.3">
      <c r="L357" s="33"/>
      <c r="M357" s="33"/>
      <c r="N357" s="33"/>
      <c r="O357" s="33"/>
    </row>
    <row r="358" spans="12:15" x14ac:dyDescent="0.3">
      <c r="L358" s="33"/>
      <c r="M358" s="33"/>
      <c r="N358" s="33"/>
      <c r="O358" s="33"/>
    </row>
    <row r="359" spans="12:15" x14ac:dyDescent="0.3">
      <c r="L359" s="33"/>
      <c r="M359" s="33"/>
      <c r="N359" s="33"/>
      <c r="O359" s="33"/>
    </row>
    <row r="360" spans="12:15" x14ac:dyDescent="0.3">
      <c r="L360" s="33"/>
      <c r="M360" s="33"/>
      <c r="N360" s="33"/>
      <c r="O360" s="33"/>
    </row>
    <row r="361" spans="12:15" x14ac:dyDescent="0.3">
      <c r="L361" s="33"/>
      <c r="M361" s="33"/>
      <c r="N361" s="33"/>
      <c r="O361" s="33"/>
    </row>
    <row r="362" spans="12:15" x14ac:dyDescent="0.3">
      <c r="L362" s="33"/>
      <c r="M362" s="33"/>
      <c r="N362" s="33"/>
      <c r="O362" s="33"/>
    </row>
    <row r="363" spans="12:15" x14ac:dyDescent="0.3">
      <c r="L363" s="33"/>
      <c r="M363" s="33"/>
      <c r="N363" s="33"/>
      <c r="O363" s="33"/>
    </row>
    <row r="364" spans="12:15" x14ac:dyDescent="0.3">
      <c r="L364" s="33"/>
      <c r="M364" s="33"/>
      <c r="N364" s="33"/>
      <c r="O364" s="33"/>
    </row>
    <row r="365" spans="12:15" x14ac:dyDescent="0.3">
      <c r="L365" s="33"/>
      <c r="M365" s="33"/>
      <c r="N365" s="33"/>
      <c r="O365" s="33"/>
    </row>
    <row r="366" spans="12:15" x14ac:dyDescent="0.3">
      <c r="L366" s="33"/>
      <c r="M366" s="33"/>
      <c r="N366" s="33"/>
      <c r="O366" s="33"/>
    </row>
    <row r="367" spans="12:15" x14ac:dyDescent="0.3">
      <c r="L367" s="33"/>
      <c r="M367" s="33"/>
      <c r="N367" s="33"/>
      <c r="O367" s="33"/>
    </row>
    <row r="368" spans="12:15" x14ac:dyDescent="0.3">
      <c r="L368" s="33"/>
      <c r="M368" s="33"/>
      <c r="N368" s="33"/>
      <c r="O368" s="33"/>
    </row>
    <row r="369" spans="12:15" x14ac:dyDescent="0.3">
      <c r="L369" s="33"/>
      <c r="M369" s="33"/>
      <c r="N369" s="33"/>
      <c r="O369" s="33"/>
    </row>
    <row r="370" spans="12:15" x14ac:dyDescent="0.3">
      <c r="L370" s="33"/>
      <c r="M370" s="33"/>
      <c r="N370" s="33"/>
      <c r="O370" s="33"/>
    </row>
    <row r="371" spans="12:15" x14ac:dyDescent="0.3">
      <c r="L371" s="33"/>
      <c r="M371" s="33"/>
      <c r="N371" s="33"/>
      <c r="O371" s="33"/>
    </row>
    <row r="372" spans="12:15" x14ac:dyDescent="0.3">
      <c r="L372" s="33"/>
      <c r="M372" s="33"/>
      <c r="N372" s="33"/>
      <c r="O372" s="33"/>
    </row>
    <row r="373" spans="12:15" x14ac:dyDescent="0.3">
      <c r="L373" s="33"/>
      <c r="M373" s="33"/>
      <c r="N373" s="33"/>
      <c r="O373" s="33"/>
    </row>
    <row r="374" spans="12:15" x14ac:dyDescent="0.3">
      <c r="L374" s="33"/>
      <c r="M374" s="33"/>
      <c r="N374" s="33"/>
      <c r="O374" s="33"/>
    </row>
    <row r="375" spans="12:15" x14ac:dyDescent="0.3">
      <c r="L375" s="33"/>
      <c r="M375" s="33"/>
      <c r="N375" s="33"/>
      <c r="O375" s="33"/>
    </row>
    <row r="376" spans="12:15" x14ac:dyDescent="0.3">
      <c r="L376" s="33"/>
      <c r="M376" s="33"/>
      <c r="N376" s="33"/>
      <c r="O376" s="33"/>
    </row>
    <row r="377" spans="12:15" x14ac:dyDescent="0.3">
      <c r="L377" s="33"/>
      <c r="M377" s="33"/>
      <c r="N377" s="33"/>
      <c r="O377" s="33"/>
    </row>
    <row r="378" spans="12:15" x14ac:dyDescent="0.3">
      <c r="L378" s="33"/>
      <c r="M378" s="33"/>
      <c r="N378" s="33"/>
      <c r="O378" s="33"/>
    </row>
    <row r="379" spans="12:15" x14ac:dyDescent="0.3">
      <c r="L379" s="33"/>
      <c r="M379" s="33"/>
      <c r="N379" s="33"/>
      <c r="O379" s="33"/>
    </row>
    <row r="380" spans="12:15" x14ac:dyDescent="0.3">
      <c r="L380" s="33"/>
      <c r="M380" s="33"/>
      <c r="N380" s="33"/>
      <c r="O380" s="33"/>
    </row>
    <row r="381" spans="12:15" x14ac:dyDescent="0.3">
      <c r="L381" s="33"/>
      <c r="M381" s="33"/>
      <c r="N381" s="33"/>
      <c r="O381" s="33"/>
    </row>
    <row r="382" spans="12:15" x14ac:dyDescent="0.3">
      <c r="L382" s="33"/>
      <c r="M382" s="33"/>
      <c r="N382" s="33"/>
      <c r="O382" s="33"/>
    </row>
    <row r="383" spans="12:15" x14ac:dyDescent="0.3">
      <c r="L383" s="33"/>
      <c r="M383" s="33"/>
      <c r="N383" s="33"/>
      <c r="O383" s="33"/>
    </row>
    <row r="384" spans="12:15" x14ac:dyDescent="0.3">
      <c r="L384" s="33"/>
      <c r="M384" s="33"/>
      <c r="N384" s="33"/>
      <c r="O384" s="33"/>
    </row>
    <row r="385" spans="12:15" x14ac:dyDescent="0.3">
      <c r="L385" s="33"/>
      <c r="M385" s="33"/>
      <c r="N385" s="33"/>
      <c r="O385" s="33"/>
    </row>
    <row r="386" spans="12:15" x14ac:dyDescent="0.3">
      <c r="L386" s="33"/>
      <c r="M386" s="33"/>
      <c r="N386" s="33"/>
      <c r="O386" s="33"/>
    </row>
    <row r="387" spans="12:15" x14ac:dyDescent="0.3">
      <c r="L387" s="33"/>
      <c r="M387" s="33"/>
      <c r="N387" s="33"/>
      <c r="O387" s="33"/>
    </row>
    <row r="388" spans="12:15" x14ac:dyDescent="0.3">
      <c r="L388" s="33"/>
      <c r="M388" s="33"/>
      <c r="N388" s="33"/>
      <c r="O388" s="33"/>
    </row>
    <row r="389" spans="12:15" x14ac:dyDescent="0.3">
      <c r="L389" s="33"/>
      <c r="M389" s="33"/>
      <c r="N389" s="33"/>
      <c r="O389" s="33"/>
    </row>
    <row r="390" spans="12:15" x14ac:dyDescent="0.3">
      <c r="L390" s="33"/>
      <c r="M390" s="33"/>
      <c r="N390" s="33"/>
      <c r="O390" s="33"/>
    </row>
    <row r="391" spans="12:15" x14ac:dyDescent="0.3">
      <c r="L391" s="33"/>
      <c r="M391" s="33"/>
      <c r="N391" s="33"/>
      <c r="O391" s="33"/>
    </row>
    <row r="392" spans="12:15" x14ac:dyDescent="0.3">
      <c r="L392" s="33"/>
      <c r="M392" s="33"/>
      <c r="N392" s="33"/>
      <c r="O392" s="33"/>
    </row>
    <row r="393" spans="12:15" x14ac:dyDescent="0.3">
      <c r="L393" s="33"/>
      <c r="M393" s="33"/>
      <c r="N393" s="33"/>
      <c r="O393" s="33"/>
    </row>
    <row r="394" spans="12:15" x14ac:dyDescent="0.3">
      <c r="L394" s="33"/>
      <c r="M394" s="33"/>
      <c r="N394" s="33"/>
      <c r="O394" s="33"/>
    </row>
    <row r="395" spans="12:15" x14ac:dyDescent="0.3">
      <c r="L395" s="33"/>
      <c r="M395" s="33"/>
      <c r="N395" s="33"/>
      <c r="O395" s="33"/>
    </row>
    <row r="396" spans="12:15" x14ac:dyDescent="0.3">
      <c r="L396" s="33"/>
      <c r="M396" s="33"/>
      <c r="N396" s="33"/>
      <c r="O396" s="33"/>
    </row>
    <row r="397" spans="12:15" x14ac:dyDescent="0.3">
      <c r="L397" s="33"/>
      <c r="M397" s="33"/>
      <c r="N397" s="33"/>
      <c r="O397" s="33"/>
    </row>
    <row r="398" spans="12:15" x14ac:dyDescent="0.3">
      <c r="L398" s="33"/>
      <c r="M398" s="33"/>
      <c r="N398" s="33"/>
      <c r="O398" s="33"/>
    </row>
    <row r="399" spans="12:15" x14ac:dyDescent="0.3">
      <c r="L399" s="33"/>
      <c r="M399" s="33"/>
      <c r="N399" s="33"/>
      <c r="O399" s="33"/>
    </row>
    <row r="400" spans="12:15" x14ac:dyDescent="0.3">
      <c r="L400" s="33"/>
      <c r="M400" s="33"/>
      <c r="N400" s="33"/>
      <c r="O400" s="33"/>
    </row>
    <row r="401" spans="12:15" x14ac:dyDescent="0.3">
      <c r="L401" s="33"/>
      <c r="M401" s="33"/>
      <c r="N401" s="33"/>
      <c r="O401" s="33"/>
    </row>
    <row r="402" spans="12:15" x14ac:dyDescent="0.3">
      <c r="L402" s="33"/>
      <c r="M402" s="33"/>
      <c r="N402" s="33"/>
      <c r="O402" s="33"/>
    </row>
    <row r="403" spans="12:15" x14ac:dyDescent="0.3">
      <c r="L403" s="33"/>
      <c r="M403" s="33"/>
      <c r="N403" s="33"/>
      <c r="O403" s="33"/>
    </row>
    <row r="404" spans="12:15" x14ac:dyDescent="0.3">
      <c r="L404" s="33"/>
      <c r="M404" s="33"/>
      <c r="N404" s="33"/>
      <c r="O404" s="33"/>
    </row>
    <row r="405" spans="12:15" x14ac:dyDescent="0.3">
      <c r="L405" s="33"/>
      <c r="M405" s="33"/>
      <c r="N405" s="33"/>
      <c r="O405" s="33"/>
    </row>
    <row r="406" spans="12:15" x14ac:dyDescent="0.3">
      <c r="L406" s="33"/>
      <c r="M406" s="33"/>
      <c r="N406" s="33"/>
      <c r="O406" s="33"/>
    </row>
    <row r="407" spans="12:15" x14ac:dyDescent="0.3">
      <c r="L407" s="33"/>
      <c r="M407" s="33"/>
      <c r="N407" s="33"/>
      <c r="O407" s="33"/>
    </row>
    <row r="408" spans="12:15" x14ac:dyDescent="0.3">
      <c r="L408" s="33"/>
      <c r="M408" s="33"/>
      <c r="N408" s="33"/>
      <c r="O408" s="33"/>
    </row>
    <row r="409" spans="12:15" x14ac:dyDescent="0.3">
      <c r="L409" s="33"/>
      <c r="M409" s="33"/>
      <c r="N409" s="33"/>
      <c r="O409" s="33"/>
    </row>
    <row r="410" spans="12:15" x14ac:dyDescent="0.3">
      <c r="L410" s="33"/>
      <c r="M410" s="33"/>
      <c r="N410" s="33"/>
      <c r="O410" s="33"/>
    </row>
    <row r="411" spans="12:15" x14ac:dyDescent="0.3">
      <c r="L411" s="33"/>
      <c r="M411" s="33"/>
      <c r="N411" s="33"/>
      <c r="O411" s="33"/>
    </row>
    <row r="412" spans="12:15" x14ac:dyDescent="0.3">
      <c r="L412" s="33"/>
      <c r="M412" s="33"/>
      <c r="N412" s="33"/>
      <c r="O412" s="33"/>
    </row>
    <row r="413" spans="12:15" x14ac:dyDescent="0.3">
      <c r="L413" s="33"/>
      <c r="M413" s="33"/>
      <c r="N413" s="33"/>
      <c r="O413" s="33"/>
    </row>
    <row r="414" spans="12:15" x14ac:dyDescent="0.3">
      <c r="L414" s="33"/>
      <c r="M414" s="33"/>
      <c r="N414" s="33"/>
      <c r="O414" s="33"/>
    </row>
    <row r="415" spans="12:15" x14ac:dyDescent="0.3">
      <c r="L415" s="33"/>
      <c r="M415" s="33"/>
      <c r="N415" s="33"/>
      <c r="O415" s="33"/>
    </row>
    <row r="416" spans="12:15" x14ac:dyDescent="0.3">
      <c r="L416" s="33"/>
      <c r="M416" s="33"/>
      <c r="N416" s="33"/>
      <c r="O416" s="33"/>
    </row>
    <row r="417" spans="12:15" x14ac:dyDescent="0.3">
      <c r="L417" s="33"/>
      <c r="M417" s="33"/>
      <c r="N417" s="33"/>
      <c r="O417" s="33"/>
    </row>
    <row r="418" spans="12:15" x14ac:dyDescent="0.3">
      <c r="L418" s="33"/>
      <c r="M418" s="33"/>
      <c r="N418" s="33"/>
      <c r="O418" s="33"/>
    </row>
    <row r="419" spans="12:15" x14ac:dyDescent="0.3">
      <c r="L419" s="33"/>
      <c r="M419" s="33"/>
      <c r="N419" s="33"/>
      <c r="O419" s="33"/>
    </row>
    <row r="420" spans="12:15" x14ac:dyDescent="0.3">
      <c r="L420" s="33"/>
      <c r="M420" s="33"/>
      <c r="N420" s="33"/>
      <c r="O420" s="33"/>
    </row>
    <row r="421" spans="12:15" x14ac:dyDescent="0.3">
      <c r="L421" s="33"/>
      <c r="M421" s="33"/>
      <c r="N421" s="33"/>
      <c r="O421" s="33"/>
    </row>
    <row r="422" spans="12:15" x14ac:dyDescent="0.3">
      <c r="L422" s="33"/>
      <c r="M422" s="33"/>
      <c r="N422" s="33"/>
      <c r="O422" s="33"/>
    </row>
    <row r="423" spans="12:15" x14ac:dyDescent="0.3">
      <c r="L423" s="33"/>
      <c r="M423" s="33"/>
      <c r="N423" s="33"/>
      <c r="O423" s="33"/>
    </row>
    <row r="424" spans="12:15" x14ac:dyDescent="0.3">
      <c r="L424" s="33"/>
      <c r="M424" s="33"/>
      <c r="N424" s="33"/>
      <c r="O424" s="33"/>
    </row>
    <row r="425" spans="12:15" x14ac:dyDescent="0.3">
      <c r="L425" s="33"/>
      <c r="M425" s="33"/>
      <c r="N425" s="33"/>
      <c r="O425" s="33"/>
    </row>
    <row r="426" spans="12:15" x14ac:dyDescent="0.3">
      <c r="L426" s="33"/>
      <c r="M426" s="33"/>
      <c r="N426" s="33"/>
      <c r="O426" s="33"/>
    </row>
    <row r="427" spans="12:15" x14ac:dyDescent="0.3">
      <c r="L427" s="33"/>
      <c r="M427" s="33"/>
      <c r="N427" s="33"/>
      <c r="O427" s="33"/>
    </row>
    <row r="428" spans="12:15" x14ac:dyDescent="0.3">
      <c r="L428" s="33"/>
      <c r="M428" s="33"/>
      <c r="N428" s="33"/>
      <c r="O428" s="33"/>
    </row>
    <row r="429" spans="12:15" x14ac:dyDescent="0.3">
      <c r="L429" s="33"/>
      <c r="M429" s="33"/>
      <c r="N429" s="33"/>
      <c r="O429" s="33"/>
    </row>
    <row r="430" spans="12:15" x14ac:dyDescent="0.3">
      <c r="L430" s="33"/>
      <c r="M430" s="33"/>
      <c r="N430" s="33"/>
      <c r="O430" s="33"/>
    </row>
    <row r="431" spans="12:15" x14ac:dyDescent="0.3">
      <c r="L431" s="33"/>
      <c r="M431" s="33"/>
      <c r="N431" s="33"/>
      <c r="O431" s="33"/>
    </row>
    <row r="432" spans="12:15" x14ac:dyDescent="0.3">
      <c r="L432" s="33"/>
      <c r="M432" s="33"/>
      <c r="N432" s="33"/>
      <c r="O432" s="33"/>
    </row>
    <row r="433" spans="12:15" x14ac:dyDescent="0.3">
      <c r="L433" s="33"/>
      <c r="M433" s="33"/>
      <c r="N433" s="33"/>
      <c r="O433" s="33"/>
    </row>
    <row r="434" spans="12:15" x14ac:dyDescent="0.3">
      <c r="L434" s="33"/>
      <c r="M434" s="33"/>
      <c r="N434" s="33"/>
      <c r="O434" s="33"/>
    </row>
    <row r="435" spans="12:15" x14ac:dyDescent="0.3">
      <c r="L435" s="33"/>
      <c r="M435" s="33"/>
      <c r="N435" s="33"/>
      <c r="O435" s="33"/>
    </row>
    <row r="436" spans="12:15" x14ac:dyDescent="0.3">
      <c r="L436" s="33"/>
      <c r="M436" s="33"/>
      <c r="N436" s="33"/>
      <c r="O436" s="33"/>
    </row>
    <row r="437" spans="12:15" x14ac:dyDescent="0.3">
      <c r="L437" s="33"/>
      <c r="M437" s="33"/>
      <c r="N437" s="33"/>
      <c r="O437" s="33"/>
    </row>
    <row r="438" spans="12:15" x14ac:dyDescent="0.3">
      <c r="L438" s="33"/>
      <c r="M438" s="33"/>
      <c r="N438" s="33"/>
      <c r="O438" s="33"/>
    </row>
    <row r="439" spans="12:15" x14ac:dyDescent="0.3">
      <c r="L439" s="33"/>
      <c r="M439" s="33"/>
      <c r="N439" s="33"/>
      <c r="O439" s="33"/>
    </row>
    <row r="440" spans="12:15" x14ac:dyDescent="0.3">
      <c r="L440" s="33"/>
      <c r="M440" s="33"/>
      <c r="N440" s="33"/>
      <c r="O440" s="33"/>
    </row>
    <row r="441" spans="12:15" x14ac:dyDescent="0.3">
      <c r="L441" s="33"/>
      <c r="M441" s="33"/>
      <c r="N441" s="33"/>
      <c r="O441" s="33"/>
    </row>
    <row r="442" spans="12:15" x14ac:dyDescent="0.3">
      <c r="L442" s="33"/>
      <c r="M442" s="33"/>
      <c r="N442" s="33"/>
      <c r="O442" s="33"/>
    </row>
    <row r="443" spans="12:15" x14ac:dyDescent="0.3">
      <c r="L443" s="33"/>
      <c r="M443" s="33"/>
      <c r="N443" s="33"/>
      <c r="O443" s="33"/>
    </row>
    <row r="444" spans="12:15" x14ac:dyDescent="0.3">
      <c r="L444" s="33"/>
      <c r="M444" s="33"/>
      <c r="N444" s="33"/>
      <c r="O444" s="33"/>
    </row>
    <row r="445" spans="12:15" x14ac:dyDescent="0.3">
      <c r="L445" s="33"/>
      <c r="M445" s="33"/>
      <c r="N445" s="33"/>
      <c r="O445" s="33"/>
    </row>
    <row r="446" spans="12:15" x14ac:dyDescent="0.3">
      <c r="L446" s="33"/>
      <c r="M446" s="33"/>
      <c r="N446" s="33"/>
      <c r="O446" s="33"/>
    </row>
    <row r="447" spans="12:15" x14ac:dyDescent="0.3">
      <c r="L447" s="33"/>
      <c r="M447" s="33"/>
      <c r="N447" s="33"/>
      <c r="O447" s="33"/>
    </row>
    <row r="448" spans="12:15" x14ac:dyDescent="0.3">
      <c r="L448" s="33"/>
      <c r="M448" s="33"/>
      <c r="N448" s="33"/>
      <c r="O448" s="33"/>
    </row>
    <row r="449" spans="12:15" x14ac:dyDescent="0.3">
      <c r="L449" s="33"/>
      <c r="M449" s="33"/>
      <c r="N449" s="33"/>
      <c r="O449" s="33"/>
    </row>
    <row r="450" spans="12:15" x14ac:dyDescent="0.3">
      <c r="L450" s="33"/>
      <c r="M450" s="33"/>
      <c r="N450" s="33"/>
      <c r="O450" s="33"/>
    </row>
    <row r="451" spans="12:15" x14ac:dyDescent="0.3">
      <c r="L451" s="33"/>
      <c r="M451" s="33"/>
      <c r="N451" s="33"/>
      <c r="O451" s="33"/>
    </row>
    <row r="452" spans="12:15" x14ac:dyDescent="0.3">
      <c r="L452" s="33"/>
      <c r="M452" s="33"/>
      <c r="N452" s="33"/>
      <c r="O452" s="33"/>
    </row>
    <row r="453" spans="12:15" x14ac:dyDescent="0.3">
      <c r="L453" s="33"/>
      <c r="M453" s="33"/>
      <c r="N453" s="33"/>
      <c r="O453" s="33"/>
    </row>
    <row r="454" spans="12:15" x14ac:dyDescent="0.3">
      <c r="L454" s="33"/>
      <c r="M454" s="33"/>
      <c r="N454" s="33"/>
      <c r="O454" s="33"/>
    </row>
    <row r="455" spans="12:15" x14ac:dyDescent="0.3">
      <c r="L455" s="33"/>
      <c r="M455" s="33"/>
      <c r="N455" s="33"/>
      <c r="O455" s="33"/>
    </row>
    <row r="456" spans="12:15" x14ac:dyDescent="0.3">
      <c r="L456" s="33"/>
      <c r="M456" s="33"/>
      <c r="N456" s="33"/>
      <c r="O456" s="33"/>
    </row>
    <row r="457" spans="12:15" x14ac:dyDescent="0.3">
      <c r="L457" s="33"/>
      <c r="M457" s="33"/>
      <c r="N457" s="33"/>
      <c r="O457" s="33"/>
    </row>
    <row r="458" spans="12:15" x14ac:dyDescent="0.3">
      <c r="L458" s="33"/>
      <c r="M458" s="33"/>
      <c r="N458" s="33"/>
      <c r="O458" s="33"/>
    </row>
    <row r="459" spans="12:15" x14ac:dyDescent="0.3">
      <c r="L459" s="33"/>
      <c r="M459" s="33"/>
      <c r="N459" s="33"/>
      <c r="O459" s="33"/>
    </row>
    <row r="460" spans="12:15" x14ac:dyDescent="0.3">
      <c r="L460" s="33"/>
      <c r="M460" s="33"/>
      <c r="N460" s="33"/>
      <c r="O460" s="33"/>
    </row>
    <row r="461" spans="12:15" x14ac:dyDescent="0.3">
      <c r="L461" s="33"/>
      <c r="M461" s="33"/>
      <c r="N461" s="33"/>
      <c r="O461" s="33"/>
    </row>
    <row r="462" spans="12:15" x14ac:dyDescent="0.3">
      <c r="L462" s="33"/>
      <c r="M462" s="33"/>
      <c r="N462" s="33"/>
      <c r="O462" s="33"/>
    </row>
    <row r="463" spans="12:15" x14ac:dyDescent="0.3">
      <c r="L463" s="33"/>
      <c r="M463" s="33"/>
      <c r="N463" s="33"/>
      <c r="O463" s="33"/>
    </row>
    <row r="464" spans="12:15" x14ac:dyDescent="0.3">
      <c r="L464" s="33"/>
      <c r="M464" s="33"/>
      <c r="N464" s="33"/>
      <c r="O464" s="33"/>
    </row>
    <row r="465" spans="12:15" x14ac:dyDescent="0.3">
      <c r="L465" s="33"/>
      <c r="M465" s="33"/>
      <c r="N465" s="33"/>
      <c r="O465" s="33"/>
    </row>
    <row r="466" spans="12:15" x14ac:dyDescent="0.3">
      <c r="L466" s="33"/>
      <c r="M466" s="33"/>
      <c r="N466" s="33"/>
      <c r="O466" s="33"/>
    </row>
    <row r="467" spans="12:15" x14ac:dyDescent="0.3">
      <c r="L467" s="33"/>
      <c r="M467" s="33"/>
      <c r="N467" s="33"/>
      <c r="O467" s="33"/>
    </row>
    <row r="468" spans="12:15" x14ac:dyDescent="0.3">
      <c r="L468" s="33"/>
      <c r="M468" s="33"/>
      <c r="N468" s="33"/>
      <c r="O468" s="33"/>
    </row>
    <row r="469" spans="12:15" x14ac:dyDescent="0.3">
      <c r="L469" s="33"/>
      <c r="M469" s="33"/>
      <c r="N469" s="33"/>
      <c r="O469" s="33"/>
    </row>
    <row r="470" spans="12:15" x14ac:dyDescent="0.3">
      <c r="L470" s="33"/>
      <c r="M470" s="33"/>
      <c r="N470" s="33"/>
      <c r="O470" s="33"/>
    </row>
    <row r="471" spans="12:15" x14ac:dyDescent="0.3">
      <c r="L471" s="33"/>
      <c r="M471" s="33"/>
      <c r="N471" s="33"/>
      <c r="O471" s="33"/>
    </row>
    <row r="472" spans="12:15" x14ac:dyDescent="0.3">
      <c r="L472" s="33"/>
      <c r="M472" s="33"/>
      <c r="N472" s="33"/>
      <c r="O472" s="33"/>
    </row>
    <row r="473" spans="12:15" x14ac:dyDescent="0.3">
      <c r="L473" s="33"/>
      <c r="M473" s="33"/>
      <c r="N473" s="33"/>
      <c r="O473" s="33"/>
    </row>
    <row r="474" spans="12:15" x14ac:dyDescent="0.3">
      <c r="L474" s="33"/>
      <c r="M474" s="33"/>
      <c r="N474" s="33"/>
      <c r="O474" s="33"/>
    </row>
    <row r="475" spans="12:15" x14ac:dyDescent="0.3">
      <c r="L475" s="33"/>
      <c r="M475" s="33"/>
      <c r="N475" s="33"/>
      <c r="O475" s="33"/>
    </row>
    <row r="476" spans="12:15" x14ac:dyDescent="0.3">
      <c r="L476" s="33"/>
      <c r="M476" s="33"/>
      <c r="N476" s="33"/>
      <c r="O476" s="33"/>
    </row>
    <row r="477" spans="12:15" x14ac:dyDescent="0.3">
      <c r="L477" s="33"/>
      <c r="M477" s="33"/>
      <c r="N477" s="33"/>
      <c r="O477" s="33"/>
    </row>
    <row r="478" spans="12:15" x14ac:dyDescent="0.3">
      <c r="L478" s="33"/>
      <c r="M478" s="33"/>
      <c r="N478" s="33"/>
      <c r="O478" s="33"/>
    </row>
    <row r="479" spans="12:15" x14ac:dyDescent="0.3">
      <c r="L479" s="33"/>
      <c r="M479" s="33"/>
      <c r="N479" s="33"/>
      <c r="O479" s="33"/>
    </row>
    <row r="480" spans="12:15" x14ac:dyDescent="0.3">
      <c r="L480" s="33"/>
      <c r="M480" s="33"/>
      <c r="N480" s="33"/>
      <c r="O480" s="33"/>
    </row>
    <row r="481" spans="12:15" x14ac:dyDescent="0.3">
      <c r="L481" s="33"/>
      <c r="M481" s="33"/>
      <c r="N481" s="33"/>
      <c r="O481" s="33"/>
    </row>
    <row r="482" spans="12:15" x14ac:dyDescent="0.3">
      <c r="L482" s="33"/>
      <c r="M482" s="33"/>
      <c r="N482" s="33"/>
      <c r="O482" s="33"/>
    </row>
    <row r="483" spans="12:15" x14ac:dyDescent="0.3">
      <c r="L483" s="33"/>
      <c r="M483" s="33"/>
      <c r="N483" s="33"/>
      <c r="O483" s="33"/>
    </row>
    <row r="484" spans="12:15" x14ac:dyDescent="0.3">
      <c r="L484" s="33"/>
      <c r="M484" s="33"/>
      <c r="N484" s="33"/>
      <c r="O484" s="33"/>
    </row>
    <row r="485" spans="12:15" x14ac:dyDescent="0.3">
      <c r="L485" s="33"/>
      <c r="M485" s="33"/>
      <c r="N485" s="33"/>
      <c r="O485" s="33"/>
    </row>
    <row r="486" spans="12:15" x14ac:dyDescent="0.3">
      <c r="L486" s="33"/>
      <c r="M486" s="33"/>
      <c r="N486" s="33"/>
      <c r="O486" s="33"/>
    </row>
    <row r="487" spans="12:15" x14ac:dyDescent="0.3">
      <c r="L487" s="33"/>
      <c r="M487" s="33"/>
      <c r="N487" s="33"/>
      <c r="O487" s="33"/>
    </row>
    <row r="488" spans="12:15" x14ac:dyDescent="0.3">
      <c r="L488" s="33"/>
      <c r="M488" s="33"/>
      <c r="N488" s="33"/>
      <c r="O488" s="33"/>
    </row>
    <row r="489" spans="12:15" x14ac:dyDescent="0.3">
      <c r="L489" s="33"/>
      <c r="M489" s="33"/>
      <c r="N489" s="33"/>
      <c r="O489" s="33"/>
    </row>
    <row r="490" spans="12:15" x14ac:dyDescent="0.3">
      <c r="L490" s="33"/>
      <c r="M490" s="33"/>
      <c r="N490" s="33"/>
      <c r="O490" s="33"/>
    </row>
    <row r="491" spans="12:15" x14ac:dyDescent="0.3">
      <c r="L491" s="33"/>
      <c r="M491" s="33"/>
      <c r="N491" s="33"/>
      <c r="O491" s="33"/>
    </row>
    <row r="492" spans="12:15" x14ac:dyDescent="0.3">
      <c r="L492" s="33"/>
      <c r="M492" s="33"/>
      <c r="N492" s="33"/>
      <c r="O492" s="33"/>
    </row>
    <row r="493" spans="12:15" x14ac:dyDescent="0.3">
      <c r="L493" s="33"/>
      <c r="M493" s="33"/>
      <c r="N493" s="33"/>
      <c r="O493" s="33"/>
    </row>
    <row r="494" spans="12:15" x14ac:dyDescent="0.3">
      <c r="L494" s="33"/>
      <c r="M494" s="33"/>
      <c r="N494" s="33"/>
      <c r="O494" s="33"/>
    </row>
    <row r="495" spans="12:15" x14ac:dyDescent="0.3">
      <c r="L495" s="33"/>
      <c r="M495" s="33"/>
      <c r="N495" s="33"/>
      <c r="O495" s="33"/>
    </row>
    <row r="496" spans="12:15" x14ac:dyDescent="0.3">
      <c r="L496" s="33"/>
      <c r="M496" s="33"/>
      <c r="N496" s="33"/>
      <c r="O496" s="33"/>
    </row>
    <row r="497" spans="12:15" x14ac:dyDescent="0.3">
      <c r="L497" s="33"/>
      <c r="M497" s="33"/>
      <c r="N497" s="33"/>
      <c r="O497" s="33"/>
    </row>
    <row r="498" spans="12:15" x14ac:dyDescent="0.3">
      <c r="L498" s="33"/>
      <c r="M498" s="33"/>
      <c r="N498" s="33"/>
      <c r="O498" s="33"/>
    </row>
    <row r="499" spans="12:15" x14ac:dyDescent="0.3">
      <c r="L499" s="33"/>
      <c r="M499" s="33"/>
      <c r="N499" s="33"/>
      <c r="O499" s="33"/>
    </row>
    <row r="500" spans="12:15" x14ac:dyDescent="0.3">
      <c r="L500" s="33"/>
      <c r="M500" s="33"/>
      <c r="N500" s="33"/>
      <c r="O500" s="33"/>
    </row>
    <row r="501" spans="12:15" x14ac:dyDescent="0.3">
      <c r="L501" s="33"/>
      <c r="M501" s="33"/>
      <c r="N501" s="33"/>
      <c r="O501" s="33"/>
    </row>
    <row r="502" spans="12:15" x14ac:dyDescent="0.3">
      <c r="L502" s="33"/>
      <c r="M502" s="33"/>
      <c r="N502" s="33"/>
      <c r="O502" s="33"/>
    </row>
    <row r="503" spans="12:15" x14ac:dyDescent="0.3">
      <c r="L503" s="33"/>
      <c r="M503" s="33"/>
      <c r="N503" s="33"/>
      <c r="O503" s="33"/>
    </row>
    <row r="504" spans="12:15" x14ac:dyDescent="0.3">
      <c r="L504" s="33"/>
      <c r="M504" s="33"/>
      <c r="N504" s="33"/>
      <c r="O504" s="33"/>
    </row>
    <row r="505" spans="12:15" x14ac:dyDescent="0.3">
      <c r="L505" s="33"/>
      <c r="M505" s="33"/>
      <c r="N505" s="33"/>
      <c r="O505" s="33"/>
    </row>
    <row r="506" spans="12:15" x14ac:dyDescent="0.3">
      <c r="L506" s="33"/>
      <c r="M506" s="33"/>
      <c r="N506" s="33"/>
      <c r="O506" s="33"/>
    </row>
    <row r="507" spans="12:15" x14ac:dyDescent="0.3">
      <c r="L507" s="33"/>
      <c r="M507" s="33"/>
      <c r="N507" s="33"/>
      <c r="O507" s="33"/>
    </row>
    <row r="508" spans="12:15" x14ac:dyDescent="0.3">
      <c r="L508" s="33"/>
      <c r="M508" s="33"/>
      <c r="N508" s="33"/>
      <c r="O508" s="33"/>
    </row>
    <row r="509" spans="12:15" x14ac:dyDescent="0.3">
      <c r="L509" s="33"/>
      <c r="M509" s="33"/>
      <c r="N509" s="33"/>
      <c r="O509" s="33"/>
    </row>
    <row r="510" spans="12:15" x14ac:dyDescent="0.3">
      <c r="L510" s="33"/>
      <c r="M510" s="33"/>
      <c r="N510" s="33"/>
      <c r="O510" s="33"/>
    </row>
    <row r="511" spans="12:15" x14ac:dyDescent="0.3">
      <c r="L511" s="33"/>
      <c r="M511" s="33"/>
      <c r="N511" s="33"/>
      <c r="O511" s="33"/>
    </row>
    <row r="512" spans="12:15" x14ac:dyDescent="0.3">
      <c r="L512" s="33"/>
      <c r="M512" s="33"/>
      <c r="N512" s="33"/>
      <c r="O512" s="33"/>
    </row>
    <row r="513" spans="12:15" x14ac:dyDescent="0.3">
      <c r="L513" s="33"/>
      <c r="M513" s="33"/>
      <c r="N513" s="33"/>
      <c r="O513" s="33"/>
    </row>
    <row r="514" spans="12:15" x14ac:dyDescent="0.3">
      <c r="L514" s="33"/>
      <c r="M514" s="33"/>
      <c r="N514" s="33"/>
      <c r="O514" s="33"/>
    </row>
    <row r="515" spans="12:15" x14ac:dyDescent="0.3">
      <c r="L515" s="33"/>
      <c r="M515" s="33"/>
      <c r="N515" s="33"/>
      <c r="O515" s="33"/>
    </row>
    <row r="516" spans="12:15" x14ac:dyDescent="0.3">
      <c r="L516" s="33"/>
      <c r="M516" s="33"/>
      <c r="N516" s="33"/>
      <c r="O516" s="33"/>
    </row>
    <row r="517" spans="12:15" x14ac:dyDescent="0.3">
      <c r="L517" s="33"/>
      <c r="M517" s="33"/>
      <c r="N517" s="33"/>
      <c r="O517" s="33"/>
    </row>
    <row r="518" spans="12:15" x14ac:dyDescent="0.3">
      <c r="L518" s="33"/>
      <c r="M518" s="33"/>
      <c r="N518" s="33"/>
      <c r="O518" s="33"/>
    </row>
    <row r="519" spans="12:15" x14ac:dyDescent="0.3">
      <c r="L519" s="33"/>
      <c r="M519" s="33"/>
      <c r="N519" s="33"/>
      <c r="O519" s="33"/>
    </row>
    <row r="520" spans="12:15" x14ac:dyDescent="0.3">
      <c r="L520" s="33"/>
      <c r="M520" s="33"/>
      <c r="N520" s="33"/>
      <c r="O520" s="33"/>
    </row>
    <row r="521" spans="12:15" x14ac:dyDescent="0.3">
      <c r="L521" s="33"/>
      <c r="M521" s="33"/>
      <c r="N521" s="33"/>
      <c r="O521" s="33"/>
    </row>
    <row r="522" spans="12:15" x14ac:dyDescent="0.3">
      <c r="L522" s="33"/>
      <c r="M522" s="33"/>
      <c r="N522" s="33"/>
      <c r="O522" s="33"/>
    </row>
    <row r="523" spans="12:15" x14ac:dyDescent="0.3">
      <c r="L523" s="33"/>
      <c r="M523" s="33"/>
      <c r="N523" s="33"/>
      <c r="O523" s="33"/>
    </row>
    <row r="524" spans="12:15" x14ac:dyDescent="0.3">
      <c r="L524" s="33"/>
      <c r="M524" s="33"/>
      <c r="N524" s="33"/>
      <c r="O524" s="33"/>
    </row>
    <row r="525" spans="12:15" x14ac:dyDescent="0.3">
      <c r="L525" s="33"/>
      <c r="M525" s="33"/>
      <c r="N525" s="33"/>
      <c r="O525" s="33"/>
    </row>
    <row r="526" spans="12:15" x14ac:dyDescent="0.3">
      <c r="L526" s="33"/>
      <c r="M526" s="33"/>
      <c r="N526" s="33"/>
      <c r="O526" s="33"/>
    </row>
    <row r="527" spans="12:15" x14ac:dyDescent="0.3">
      <c r="L527" s="33"/>
      <c r="M527" s="33"/>
      <c r="N527" s="33"/>
      <c r="O527" s="33"/>
    </row>
    <row r="528" spans="12:15" x14ac:dyDescent="0.3">
      <c r="L528" s="33"/>
      <c r="M528" s="33"/>
      <c r="N528" s="33"/>
      <c r="O528" s="33"/>
    </row>
    <row r="529" spans="12:15" x14ac:dyDescent="0.3">
      <c r="L529" s="33"/>
      <c r="M529" s="33"/>
      <c r="N529" s="33"/>
      <c r="O529" s="33"/>
    </row>
    <row r="530" spans="12:15" x14ac:dyDescent="0.3">
      <c r="L530" s="33"/>
      <c r="M530" s="33"/>
      <c r="N530" s="33"/>
      <c r="O530" s="33"/>
    </row>
    <row r="531" spans="12:15" x14ac:dyDescent="0.3">
      <c r="L531" s="33"/>
      <c r="M531" s="33"/>
      <c r="N531" s="33"/>
      <c r="O531" s="33"/>
    </row>
    <row r="532" spans="12:15" x14ac:dyDescent="0.3">
      <c r="L532" s="33"/>
      <c r="M532" s="33"/>
      <c r="N532" s="33"/>
      <c r="O532" s="33"/>
    </row>
    <row r="533" spans="12:15" x14ac:dyDescent="0.3">
      <c r="L533" s="33"/>
      <c r="M533" s="33"/>
      <c r="N533" s="33"/>
      <c r="O533" s="33"/>
    </row>
    <row r="534" spans="12:15" x14ac:dyDescent="0.3">
      <c r="L534" s="33"/>
      <c r="M534" s="33"/>
      <c r="N534" s="33"/>
      <c r="O534" s="33"/>
    </row>
    <row r="535" spans="12:15" x14ac:dyDescent="0.3">
      <c r="L535" s="33"/>
      <c r="M535" s="33"/>
      <c r="N535" s="33"/>
      <c r="O535" s="33"/>
    </row>
    <row r="536" spans="12:15" x14ac:dyDescent="0.3">
      <c r="L536" s="33"/>
      <c r="M536" s="33"/>
      <c r="N536" s="33"/>
      <c r="O536" s="33"/>
    </row>
    <row r="537" spans="12:15" x14ac:dyDescent="0.3">
      <c r="L537" s="33"/>
      <c r="M537" s="33"/>
      <c r="N537" s="33"/>
      <c r="O537" s="33"/>
    </row>
    <row r="538" spans="12:15" x14ac:dyDescent="0.3">
      <c r="L538" s="33"/>
      <c r="M538" s="33"/>
      <c r="N538" s="33"/>
      <c r="O538" s="33"/>
    </row>
    <row r="539" spans="12:15" x14ac:dyDescent="0.3">
      <c r="L539" s="33"/>
      <c r="M539" s="33"/>
      <c r="N539" s="33"/>
      <c r="O539" s="33"/>
    </row>
    <row r="540" spans="12:15" x14ac:dyDescent="0.3">
      <c r="L540" s="33"/>
      <c r="M540" s="33"/>
      <c r="N540" s="33"/>
      <c r="O540" s="33"/>
    </row>
    <row r="541" spans="12:15" x14ac:dyDescent="0.3">
      <c r="L541" s="33"/>
      <c r="M541" s="33"/>
      <c r="N541" s="33"/>
      <c r="O541" s="33"/>
    </row>
  </sheetData>
  <sheetProtection algorithmName="SHA-512" hashValue="GsqrMX7pR53G/Jh864rpQWjAMevb0x9ja+ixWVZ3fRzBJrwSirpFGHbcw7gMADYmR0uqkRL7OgZokymnTaEy1g==" saltValue="NLjU5e9u9m6ObT1OFPxKjg==" spinCount="100000" sheet="1" formatCells="0" formatColumns="0" formatRows="0" insertColumns="0" insertRows="0" insertHyperlinks="0" deleteColumns="0" deleteRows="0" selectLockedCells="1" sort="0" autoFilter="0"/>
  <autoFilter ref="A5:P47" xr:uid="{00000000-0009-0000-0000-000001000000}"/>
  <dataConsolidate/>
  <mergeCells count="8">
    <mergeCell ref="C1:L1"/>
    <mergeCell ref="M1:P1"/>
    <mergeCell ref="J4:L4"/>
    <mergeCell ref="A1:B1"/>
    <mergeCell ref="E3:H3"/>
    <mergeCell ref="A3:C3"/>
    <mergeCell ref="J3:L3"/>
    <mergeCell ref="M3:O3"/>
  </mergeCells>
  <phoneticPr fontId="1" type="noConversion"/>
  <conditionalFormatting sqref="G7">
    <cfRule type="cellIs" dxfId="20" priority="6" operator="equal">
      <formula>"VERY LOW"</formula>
    </cfRule>
    <cfRule type="cellIs" dxfId="19" priority="7" stopIfTrue="1" operator="equal">
      <formula>"EXTREME"</formula>
    </cfRule>
    <cfRule type="cellIs" dxfId="18" priority="8" stopIfTrue="1" operator="equal">
      <formula>"HIGH"</formula>
    </cfRule>
    <cfRule type="cellIs" dxfId="17" priority="9" stopIfTrue="1" operator="equal">
      <formula>"MEDIUM"</formula>
    </cfRule>
    <cfRule type="cellIs" dxfId="16" priority="10" stopIfTrue="1" operator="equal">
      <formula>"Low"</formula>
    </cfRule>
  </conditionalFormatting>
  <conditionalFormatting sqref="H5:I51">
    <cfRule type="cellIs" dxfId="15" priority="1" operator="equal">
      <formula>"VERY LOW"</formula>
    </cfRule>
    <cfRule type="cellIs" dxfId="14" priority="2" stopIfTrue="1" operator="equal">
      <formula>"EXTREME"</formula>
    </cfRule>
    <cfRule type="cellIs" dxfId="13" priority="3" stopIfTrue="1" operator="equal">
      <formula>"HIGH"</formula>
    </cfRule>
    <cfRule type="cellIs" dxfId="12" priority="4" stopIfTrue="1" operator="equal">
      <formula>"MEDIUM"</formula>
    </cfRule>
    <cfRule type="cellIs" dxfId="11" priority="5" stopIfTrue="1" operator="equal">
      <formula>"Low"</formula>
    </cfRule>
  </conditionalFormatting>
  <conditionalFormatting sqref="L5:L51 G52 K52 G56:G65533 K56:K65533">
    <cfRule type="cellIs" dxfId="10" priority="18" operator="equal">
      <formula>"VERY LOW"</formula>
    </cfRule>
    <cfRule type="cellIs" dxfId="9" priority="24" stopIfTrue="1" operator="equal">
      <formula>"EXTREME"</formula>
    </cfRule>
    <cfRule type="cellIs" dxfId="8" priority="25" stopIfTrue="1" operator="equal">
      <formula>"HIGH"</formula>
    </cfRule>
    <cfRule type="cellIs" dxfId="7" priority="26" stopIfTrue="1" operator="equal">
      <formula>"MEDIUM"</formula>
    </cfRule>
    <cfRule type="cellIs" dxfId="6" priority="27" stopIfTrue="1" operator="equal">
      <formula>"Low"</formula>
    </cfRule>
  </conditionalFormatting>
  <conditionalFormatting sqref="P7:P51">
    <cfRule type="containsText" priority="11" operator="containsText" text="&quot;&quot;">
      <formula>NOT(ISERROR(SEARCH("""""",P7)))</formula>
    </cfRule>
    <cfRule type="cellIs" dxfId="4" priority="13" operator="equal">
      <formula>"Yes"</formula>
    </cfRule>
  </conditionalFormatting>
  <dataValidations xWindow="1119" yWindow="284" count="21">
    <dataValidation allowBlank="1" showInputMessage="1" showErrorMessage="1" prompt="The likelihood of the hazard causing an injury, illness or damage (refer to the Risk Matrix worksheet)" sqref="G5" xr:uid="{00000000-0002-0000-0100-000000000000}"/>
    <dataValidation allowBlank="1" showInputMessage="1" showErrorMessage="1" prompt="The consequence of the hazard causing an injury, illness or damage (refer to the Risk Matrix worksheet)" sqref="F5:F6 J5" xr:uid="{00000000-0002-0000-0100-000001000000}"/>
    <dataValidation allowBlank="1" showInputMessage="1" showErrorMessage="1" prompt="The level of risk assigned to the hazard prior to the application of any controls" sqref="I5:I6 H5:H6" xr:uid="{00000000-0002-0000-0100-000002000000}"/>
    <dataValidation allowBlank="1" showInputMessage="1" showErrorMessage="1" prompt="The likelihood of the hazard causing an injury, illness or damage with implemented controls in place (refer to the Risk Matrix worksheet)" sqref="K5" xr:uid="{00000000-0002-0000-0100-000003000000}"/>
    <dataValidation allowBlank="1" showInputMessage="1" showErrorMessage="1" prompt="The level of risk assigned to the hazard after controls have been selected and implemented" sqref="L5:L6" xr:uid="{00000000-0002-0000-0100-000004000000}"/>
    <dataValidation allowBlank="1" showErrorMessage="1" prompt="What is evident that might cause an incident to occur?" sqref="B7:B51" xr:uid="{9CE1D418-C15E-4B1E-9FAD-DF4A0BEBA152}"/>
    <dataValidation allowBlank="1" showErrorMessage="1" prompt="What could go wrong as the result of the Hazard you have identified in the previous column?" sqref="C7:C9 C19:C51" xr:uid="{34A75C05-4B40-4F53-96F9-79F6AE5D26E7}"/>
    <dataValidation allowBlank="1" showErrorMessage="1" prompt="The existing risk controls being utilised to control the identified hazard" sqref="D7:D51" xr:uid="{DD1CBA0E-01DA-4530-90BE-33A931278B2B}"/>
    <dataValidation type="list" allowBlank="1" showErrorMessage="1" promptTitle="Select Primary Consequence" prompt="This is the primary consequence or consequence for this line of assessment, against which you are rating the risk (consequence X Likelihood)" sqref="E7:E51" xr:uid="{5F05DDDE-D981-4A57-B53A-CD02A228C6DE}">
      <formula1>Category</formula1>
    </dataValidation>
    <dataValidation type="list" allowBlank="1" showErrorMessage="1" prompt="Use the &quot;Consequence Matrix&quot; to indicate the level of conseqence which represents the Maximimum Reasonable Consequence (MRC)." sqref="F7:F51" xr:uid="{984272C4-B11B-4954-A9F1-D92ADE8F1C9A}">
      <formula1>RA_Cons</formula1>
    </dataValidation>
    <dataValidation allowBlank="1" showErrorMessage="1" prompt="Indicate any additional controls which could be implemented to treat the risk." sqref="I7:I51" xr:uid="{7AF742D0-5A65-4A3A-9791-AFCF8275F1B5}"/>
    <dataValidation type="list" allowBlank="1" showErrorMessage="1" prompt="The consequence of the hazard causing an injury, illness or damage (refer to the Risk Matrix worksheet)" sqref="J7:J51" xr:uid="{02F5224B-6464-40EA-9A74-162F88DCC7B2}">
      <formula1>RA_Cons</formula1>
    </dataValidation>
    <dataValidation type="list" allowBlank="1" showErrorMessage="1" prompt="The likelihood of the hazard causing an injury, illness or damage with implemented controls in place (refer to the Risk Matrix worksheet)" sqref="K7:K51" xr:uid="{64BFFC64-3963-4A1F-8470-87D640F288B0}">
      <formula1>RA_Likelihood</formula1>
    </dataValidation>
    <dataValidation allowBlank="1" showErrorMessage="1" prompt="The level of risk assigned to the hazard after controls have been selected and implemented" sqref="L7:L51" xr:uid="{2F41DED3-304A-4984-A67D-3D7443967F7C}"/>
    <dataValidation allowBlank="1" showErrorMessage="1" prompt="List the actions which need to be undertaken in order to implement the &quot;Further Recommended Controls&quot;" sqref="M7:M13 M15:M51" xr:uid="{E9438BE4-0C54-4B06-93BC-4996D4D3A890}"/>
    <dataValidation allowBlank="1" showErrorMessage="1" prompt="Name or role of the &quot;Risk Owner&quot;" sqref="N7:N51" xr:uid="{7B7E69E6-B1C1-44F6-80FB-3EF516B50130}"/>
    <dataValidation allowBlank="1" showErrorMessage="1" prompt="Date or point in time when the actions need to be completed to inform whether the risk has been mitigated to the level where it is safe to proceed" sqref="O7:O51" xr:uid="{00BC8C47-E6AD-4A72-BE73-1505F08F5EF8}"/>
    <dataValidation type="list" allowBlank="1" showErrorMessage="1" prompt="The likelihood of the hazard causing an injury, illness or damage (refer to the Risk Matrix worksheet)" sqref="G7:G51" xr:uid="{CA2342CC-DF89-4700-B998-A88A2109E965}">
      <formula1>RA_Likelihood</formula1>
    </dataValidation>
    <dataValidation allowBlank="1" showInputMessage="1" showErrorMessage="1" promptTitle="Tips and Tricks" prompt="NEW LINE - ALT + ENTER_x000a_BULLET POINT - ALT + 7 (or copy the &quot;• Bullet Points&quot; from the cell and keep pasting into the cell)_x000a_COPYING FROM WORD DOC - Copy one line of data at a time." sqref="M2:P2" xr:uid="{87BE9E25-8273-4DF1-8B67-FD9FB43C9FEB}"/>
    <dataValidation allowBlank="1" showErrorMessage="1" prompt="The level of risk assigned to the hazard prior to the application of any controls" sqref="H7:H51" xr:uid="{591E60B5-BA2B-4A0F-B2ED-B693C86D4179}"/>
    <dataValidation allowBlank="1" showInputMessage="1" showErrorMessage="1" promptTitle="Tips and Tricks" prompt="NEW LINE - ALT + ENTER_x000a_BULLET POINT - ALT + 7 (or copy the &quot;• Bullet Points&quot; from the cell and keep pasting into the cell)_x000a_COPYING FROM WORD DOC - Double Click in the celll where the contents need to be deposited." sqref="M1:P1" xr:uid="{77C0744E-9E96-4C3A-9152-BFB0E8108B6C}"/>
  </dataValidations>
  <printOptions horizontalCentered="1"/>
  <pageMargins left="0.74803149606299213" right="0.74803149606299213" top="1.5748031496062993" bottom="0.78740157480314965" header="0.70866141732283472" footer="0.51181102362204722"/>
  <pageSetup paperSize="8" scale="79" fitToHeight="8" orientation="landscape" r:id="rId1"/>
  <headerFooter alignWithMargins="0">
    <oddHeader>&amp;C Secondary School Workplace OHS Risk Register
&amp;RAuthorised by: Manager ESWU</oddHeader>
    <oddFooter>&amp;LLast Updated: July 2018
Next Review: July 2020&amp;CDET-ESWU-04-2-11
THIS DOCUMENT IS UNCONTROLLED WHEN  PRINTED&amp;R&amp;P of &amp;N</oddFooter>
  </headerFooter>
  <rowBreaks count="6" manualBreakCount="6">
    <brk id="13" max="16383" man="1"/>
    <brk id="17" max="16383" man="1"/>
    <brk id="24" max="16383" man="1"/>
    <brk id="28" max="16383" man="1"/>
    <brk id="33" max="16383" man="1"/>
    <brk id="39" max="16383" man="1"/>
  </rowBreaks>
  <extLst>
    <ext xmlns:x14="http://schemas.microsoft.com/office/spreadsheetml/2009/9/main" uri="{78C0D931-6437-407d-A8EE-F0AAD7539E65}">
      <x14:conditionalFormattings>
        <x14:conditionalFormatting xmlns:xm="http://schemas.microsoft.com/office/excel/2006/main">
          <x14:cfRule type="containsText" priority="12" operator="containsText" id="{A97EC40E-BF02-41B3-90B7-C7F1AC9CC108}">
            <xm:f>NOT(ISERROR(SEARCH("No",P7)))</xm:f>
            <xm:f>"No"</xm:f>
            <x14:dxf>
              <font>
                <b/>
                <i val="0"/>
              </font>
              <fill>
                <patternFill>
                  <bgColor rgb="FFFF0000"/>
                </patternFill>
              </fill>
            </x14:dxf>
          </x14:cfRule>
          <xm:sqref>P7:P51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40"/>
  <sheetViews>
    <sheetView topLeftCell="A8" zoomScale="86" zoomScaleNormal="86" workbookViewId="0">
      <selection activeCell="A10" sqref="A10:A15"/>
    </sheetView>
  </sheetViews>
  <sheetFormatPr defaultRowHeight="12.75" x14ac:dyDescent="0.2"/>
  <cols>
    <col min="1" max="1" width="16.7109375" customWidth="1"/>
    <col min="2" max="2" width="53" customWidth="1"/>
    <col min="3" max="3" width="42.28515625" customWidth="1"/>
    <col min="4" max="4" width="41.28515625" customWidth="1"/>
    <col min="5" max="5" width="51.42578125" customWidth="1"/>
    <col min="6" max="6" width="49.42578125" customWidth="1"/>
  </cols>
  <sheetData>
    <row r="1" spans="1:6" ht="13.5" thickBot="1" x14ac:dyDescent="0.25">
      <c r="A1" s="81" t="s">
        <v>128</v>
      </c>
      <c r="B1" s="77"/>
      <c r="C1" s="77"/>
      <c r="D1" s="77"/>
      <c r="E1" s="77"/>
      <c r="F1" s="77"/>
    </row>
    <row r="2" spans="1:6" ht="15.75" thickBot="1" x14ac:dyDescent="0.25">
      <c r="A2" s="138" t="s">
        <v>129</v>
      </c>
      <c r="B2" s="139" t="s">
        <v>130</v>
      </c>
      <c r="C2" s="139" t="s">
        <v>131</v>
      </c>
      <c r="D2" s="140" t="s">
        <v>132</v>
      </c>
      <c r="E2" s="140" t="s">
        <v>133</v>
      </c>
      <c r="F2" s="140" t="s">
        <v>134</v>
      </c>
    </row>
    <row r="3" spans="1:6" ht="45" x14ac:dyDescent="0.2">
      <c r="A3" s="337" t="s">
        <v>135</v>
      </c>
      <c r="B3" s="142" t="s">
        <v>136</v>
      </c>
      <c r="C3" s="145" t="s">
        <v>137</v>
      </c>
      <c r="D3" s="148" t="s">
        <v>138</v>
      </c>
      <c r="E3" s="150" t="s">
        <v>139</v>
      </c>
      <c r="F3" s="152" t="s">
        <v>140</v>
      </c>
    </row>
    <row r="4" spans="1:6" ht="45" x14ac:dyDescent="0.2">
      <c r="A4" s="338"/>
      <c r="B4" s="142" t="s">
        <v>141</v>
      </c>
      <c r="C4" s="145" t="s">
        <v>142</v>
      </c>
      <c r="D4" s="148" t="s">
        <v>143</v>
      </c>
      <c r="E4" s="150" t="s">
        <v>144</v>
      </c>
      <c r="F4" s="152" t="s">
        <v>145</v>
      </c>
    </row>
    <row r="5" spans="1:6" ht="45" x14ac:dyDescent="0.2">
      <c r="A5" s="338"/>
      <c r="B5" s="142" t="s">
        <v>146</v>
      </c>
      <c r="C5" s="145" t="s">
        <v>147</v>
      </c>
      <c r="D5" s="148" t="s">
        <v>148</v>
      </c>
      <c r="E5" s="150" t="s">
        <v>149</v>
      </c>
      <c r="F5" s="152" t="s">
        <v>150</v>
      </c>
    </row>
    <row r="6" spans="1:6" ht="15" x14ac:dyDescent="0.2">
      <c r="A6" s="338"/>
      <c r="B6" s="143"/>
      <c r="C6" s="146"/>
      <c r="D6" s="148" t="s">
        <v>151</v>
      </c>
      <c r="E6" s="150" t="s">
        <v>152</v>
      </c>
      <c r="F6" s="152" t="s">
        <v>153</v>
      </c>
    </row>
    <row r="7" spans="1:6" ht="30" x14ac:dyDescent="0.2">
      <c r="A7" s="338"/>
      <c r="B7" s="143"/>
      <c r="C7" s="146"/>
      <c r="D7" s="148" t="s">
        <v>154</v>
      </c>
      <c r="E7" s="150" t="s">
        <v>155</v>
      </c>
      <c r="F7" s="152" t="s">
        <v>156</v>
      </c>
    </row>
    <row r="8" spans="1:6" ht="30.75" thickBot="1" x14ac:dyDescent="0.25">
      <c r="A8" s="339"/>
      <c r="B8" s="144"/>
      <c r="C8" s="147"/>
      <c r="D8" s="149" t="s">
        <v>157</v>
      </c>
      <c r="E8" s="151" t="s">
        <v>158</v>
      </c>
      <c r="F8" s="153"/>
    </row>
    <row r="9" spans="1:6" ht="15.75" thickBot="1" x14ac:dyDescent="0.25">
      <c r="A9" s="154" t="s">
        <v>129</v>
      </c>
      <c r="B9" s="155" t="s">
        <v>130</v>
      </c>
      <c r="C9" s="155" t="s">
        <v>131</v>
      </c>
      <c r="D9" s="156" t="s">
        <v>132</v>
      </c>
      <c r="E9" s="156" t="s">
        <v>133</v>
      </c>
      <c r="F9" s="156" t="s">
        <v>134</v>
      </c>
    </row>
    <row r="10" spans="1:6" ht="60" x14ac:dyDescent="0.2">
      <c r="A10" s="337" t="s">
        <v>159</v>
      </c>
      <c r="B10" s="142" t="s">
        <v>160</v>
      </c>
      <c r="C10" s="145" t="s">
        <v>161</v>
      </c>
      <c r="D10" s="148" t="s">
        <v>162</v>
      </c>
      <c r="E10" s="150" t="s">
        <v>163</v>
      </c>
      <c r="F10" s="152" t="s">
        <v>164</v>
      </c>
    </row>
    <row r="11" spans="1:6" ht="45" x14ac:dyDescent="0.2">
      <c r="A11" s="338"/>
      <c r="B11" s="142" t="s">
        <v>165</v>
      </c>
      <c r="C11" s="145" t="s">
        <v>166</v>
      </c>
      <c r="D11" s="148" t="s">
        <v>167</v>
      </c>
      <c r="E11" s="150" t="s">
        <v>168</v>
      </c>
      <c r="F11" s="152" t="s">
        <v>169</v>
      </c>
    </row>
    <row r="12" spans="1:6" ht="30" x14ac:dyDescent="0.2">
      <c r="A12" s="338"/>
      <c r="B12" s="142" t="s">
        <v>170</v>
      </c>
      <c r="C12" s="145" t="s">
        <v>171</v>
      </c>
      <c r="D12" s="148" t="s">
        <v>172</v>
      </c>
      <c r="E12" s="150" t="s">
        <v>173</v>
      </c>
      <c r="F12" s="152" t="s">
        <v>174</v>
      </c>
    </row>
    <row r="13" spans="1:6" ht="30" x14ac:dyDescent="0.2">
      <c r="A13" s="338"/>
      <c r="B13" s="142" t="s">
        <v>175</v>
      </c>
      <c r="C13" s="145" t="s">
        <v>176</v>
      </c>
      <c r="D13" s="148" t="s">
        <v>177</v>
      </c>
      <c r="E13" s="150" t="s">
        <v>178</v>
      </c>
      <c r="F13" s="152" t="s">
        <v>179</v>
      </c>
    </row>
    <row r="14" spans="1:6" ht="15" x14ac:dyDescent="0.2">
      <c r="A14" s="338"/>
      <c r="B14" s="143"/>
      <c r="C14" s="146"/>
      <c r="D14" s="157"/>
      <c r="E14" s="150" t="s">
        <v>180</v>
      </c>
      <c r="F14" s="152" t="s">
        <v>181</v>
      </c>
    </row>
    <row r="15" spans="1:6" ht="30.75" thickBot="1" x14ac:dyDescent="0.25">
      <c r="A15" s="339"/>
      <c r="B15" s="144"/>
      <c r="C15" s="147"/>
      <c r="D15" s="158"/>
      <c r="E15" s="159"/>
      <c r="F15" s="160" t="s">
        <v>182</v>
      </c>
    </row>
    <row r="16" spans="1:6" ht="15.75" thickBot="1" x14ac:dyDescent="0.25">
      <c r="A16" s="154" t="s">
        <v>129</v>
      </c>
      <c r="B16" s="155" t="s">
        <v>130</v>
      </c>
      <c r="C16" s="155" t="s">
        <v>131</v>
      </c>
      <c r="D16" s="156" t="s">
        <v>132</v>
      </c>
      <c r="E16" s="156" t="s">
        <v>133</v>
      </c>
      <c r="F16" s="156" t="s">
        <v>134</v>
      </c>
    </row>
    <row r="17" spans="1:6" ht="75" x14ac:dyDescent="0.2">
      <c r="A17" s="141" t="s">
        <v>183</v>
      </c>
      <c r="B17" s="142" t="s">
        <v>184</v>
      </c>
      <c r="C17" s="145" t="s">
        <v>185</v>
      </c>
      <c r="D17" s="148" t="s">
        <v>186</v>
      </c>
      <c r="E17" s="150" t="s">
        <v>187</v>
      </c>
      <c r="F17" s="152" t="s">
        <v>188</v>
      </c>
    </row>
    <row r="18" spans="1:6" ht="45" x14ac:dyDescent="0.2">
      <c r="A18" s="141"/>
      <c r="B18" s="142" t="s">
        <v>189</v>
      </c>
      <c r="C18" s="145" t="s">
        <v>189</v>
      </c>
      <c r="D18" s="148" t="s">
        <v>189</v>
      </c>
      <c r="E18" s="150" t="s">
        <v>189</v>
      </c>
      <c r="F18" s="152" t="s">
        <v>189</v>
      </c>
    </row>
    <row r="19" spans="1:6" ht="75" x14ac:dyDescent="0.2">
      <c r="A19" s="141" t="s">
        <v>190</v>
      </c>
      <c r="B19" s="142"/>
      <c r="C19" s="145" t="s">
        <v>191</v>
      </c>
      <c r="D19" s="148" t="s">
        <v>191</v>
      </c>
      <c r="E19" s="150" t="s">
        <v>191</v>
      </c>
      <c r="F19" s="152" t="s">
        <v>191</v>
      </c>
    </row>
    <row r="20" spans="1:6" ht="60" x14ac:dyDescent="0.2">
      <c r="A20" s="161"/>
      <c r="B20" s="142" t="s">
        <v>191</v>
      </c>
      <c r="C20" s="145" t="s">
        <v>192</v>
      </c>
      <c r="D20" s="148" t="s">
        <v>193</v>
      </c>
      <c r="E20" s="150" t="s">
        <v>194</v>
      </c>
      <c r="F20" s="152" t="s">
        <v>195</v>
      </c>
    </row>
    <row r="21" spans="1:6" ht="30" x14ac:dyDescent="0.2">
      <c r="A21" s="161"/>
      <c r="B21" s="142" t="s">
        <v>196</v>
      </c>
      <c r="C21" s="145" t="s">
        <v>197</v>
      </c>
      <c r="D21" s="148" t="s">
        <v>198</v>
      </c>
      <c r="E21" s="150" t="s">
        <v>199</v>
      </c>
      <c r="F21" s="152" t="s">
        <v>199</v>
      </c>
    </row>
    <row r="22" spans="1:6" ht="15.75" thickBot="1" x14ac:dyDescent="0.25">
      <c r="A22" s="162"/>
      <c r="B22" s="144"/>
      <c r="C22" s="147"/>
      <c r="D22" s="158"/>
      <c r="E22" s="163"/>
      <c r="F22" s="153"/>
    </row>
    <row r="23" spans="1:6" ht="45" x14ac:dyDescent="0.2">
      <c r="A23" s="141" t="s">
        <v>200</v>
      </c>
      <c r="B23" s="340" t="s">
        <v>201</v>
      </c>
      <c r="C23" s="342" t="s">
        <v>202</v>
      </c>
      <c r="D23" s="331" t="s">
        <v>203</v>
      </c>
      <c r="E23" s="333" t="s">
        <v>204</v>
      </c>
      <c r="F23" s="335" t="s">
        <v>205</v>
      </c>
    </row>
    <row r="24" spans="1:6" ht="75.75" thickBot="1" x14ac:dyDescent="0.25">
      <c r="A24" s="164" t="s">
        <v>190</v>
      </c>
      <c r="B24" s="341"/>
      <c r="C24" s="343"/>
      <c r="D24" s="332"/>
      <c r="E24" s="334"/>
      <c r="F24" s="336"/>
    </row>
    <row r="25" spans="1:6" ht="15.75" thickBot="1" x14ac:dyDescent="0.25">
      <c r="A25" s="154" t="s">
        <v>129</v>
      </c>
      <c r="B25" s="155" t="s">
        <v>130</v>
      </c>
      <c r="C25" s="155" t="s">
        <v>131</v>
      </c>
      <c r="D25" s="156" t="s">
        <v>132</v>
      </c>
      <c r="E25" s="156" t="s">
        <v>133</v>
      </c>
      <c r="F25" s="156" t="s">
        <v>134</v>
      </c>
    </row>
    <row r="26" spans="1:6" ht="30" x14ac:dyDescent="0.2">
      <c r="A26" s="337" t="s">
        <v>206</v>
      </c>
      <c r="B26" s="142" t="s">
        <v>207</v>
      </c>
      <c r="C26" s="145" t="s">
        <v>208</v>
      </c>
      <c r="D26" s="148" t="s">
        <v>209</v>
      </c>
      <c r="E26" s="150" t="s">
        <v>210</v>
      </c>
      <c r="F26" s="152" t="s">
        <v>211</v>
      </c>
    </row>
    <row r="27" spans="1:6" ht="30" x14ac:dyDescent="0.2">
      <c r="A27" s="338"/>
      <c r="B27" s="142" t="s">
        <v>212</v>
      </c>
      <c r="C27" s="145" t="s">
        <v>213</v>
      </c>
      <c r="D27" s="148" t="s">
        <v>214</v>
      </c>
      <c r="E27" s="150" t="s">
        <v>215</v>
      </c>
      <c r="F27" s="152" t="s">
        <v>216</v>
      </c>
    </row>
    <row r="28" spans="1:6" ht="45" x14ac:dyDescent="0.2">
      <c r="A28" s="338"/>
      <c r="B28" s="142" t="s">
        <v>217</v>
      </c>
      <c r="C28" s="145" t="s">
        <v>218</v>
      </c>
      <c r="D28" s="148" t="s">
        <v>219</v>
      </c>
      <c r="E28" s="150" t="s">
        <v>220</v>
      </c>
      <c r="F28" s="152" t="s">
        <v>221</v>
      </c>
    </row>
    <row r="29" spans="1:6" ht="15" x14ac:dyDescent="0.2">
      <c r="A29" s="338"/>
      <c r="B29" s="142" t="s">
        <v>222</v>
      </c>
      <c r="C29" s="145"/>
      <c r="D29" s="166"/>
      <c r="E29" s="150" t="s">
        <v>223</v>
      </c>
      <c r="F29" s="152" t="s">
        <v>224</v>
      </c>
    </row>
    <row r="30" spans="1:6" ht="30.75" thickBot="1" x14ac:dyDescent="0.25">
      <c r="A30" s="339"/>
      <c r="B30" s="165"/>
      <c r="C30" s="147"/>
      <c r="D30" s="158"/>
      <c r="E30" s="151" t="s">
        <v>225</v>
      </c>
      <c r="F30" s="160" t="s">
        <v>226</v>
      </c>
    </row>
    <row r="31" spans="1:6" ht="15.75" thickBot="1" x14ac:dyDescent="0.25">
      <c r="A31" s="154" t="s">
        <v>129</v>
      </c>
      <c r="B31" s="155" t="s">
        <v>130</v>
      </c>
      <c r="C31" s="155" t="s">
        <v>131</v>
      </c>
      <c r="D31" s="156" t="s">
        <v>132</v>
      </c>
      <c r="E31" s="156" t="s">
        <v>133</v>
      </c>
      <c r="F31" s="156" t="s">
        <v>134</v>
      </c>
    </row>
    <row r="32" spans="1:6" ht="75" x14ac:dyDescent="0.2">
      <c r="A32" s="337" t="s">
        <v>227</v>
      </c>
      <c r="B32" s="142" t="s">
        <v>228</v>
      </c>
      <c r="C32" s="145" t="s">
        <v>229</v>
      </c>
      <c r="D32" s="148" t="s">
        <v>230</v>
      </c>
      <c r="E32" s="150" t="s">
        <v>231</v>
      </c>
      <c r="F32" s="152" t="s">
        <v>232</v>
      </c>
    </row>
    <row r="33" spans="1:6" ht="45" x14ac:dyDescent="0.2">
      <c r="A33" s="338"/>
      <c r="B33" s="142" t="s">
        <v>233</v>
      </c>
      <c r="C33" s="145" t="s">
        <v>234</v>
      </c>
      <c r="D33" s="148" t="s">
        <v>235</v>
      </c>
      <c r="E33" s="150" t="s">
        <v>236</v>
      </c>
      <c r="F33" s="152" t="s">
        <v>237</v>
      </c>
    </row>
    <row r="34" spans="1:6" ht="45" x14ac:dyDescent="0.2">
      <c r="A34" s="338"/>
      <c r="B34" s="142" t="s">
        <v>238</v>
      </c>
      <c r="C34" s="145" t="s">
        <v>239</v>
      </c>
      <c r="D34" s="148" t="s">
        <v>240</v>
      </c>
      <c r="E34" s="150" t="s">
        <v>241</v>
      </c>
      <c r="F34" s="152"/>
    </row>
    <row r="35" spans="1:6" ht="45" x14ac:dyDescent="0.2">
      <c r="A35" s="338"/>
      <c r="B35" s="142" t="s">
        <v>242</v>
      </c>
      <c r="C35" s="145" t="s">
        <v>243</v>
      </c>
      <c r="D35" s="148" t="s">
        <v>244</v>
      </c>
      <c r="E35" s="168"/>
      <c r="F35" s="169"/>
    </row>
    <row r="36" spans="1:6" ht="15.75" thickBot="1" x14ac:dyDescent="0.25">
      <c r="A36" s="339"/>
      <c r="B36" s="165"/>
      <c r="C36" s="147"/>
      <c r="D36" s="167"/>
      <c r="E36" s="159"/>
      <c r="F36" s="153"/>
    </row>
    <row r="37" spans="1:6" ht="15.75" thickBot="1" x14ac:dyDescent="0.25">
      <c r="A37" s="154" t="s">
        <v>129</v>
      </c>
      <c r="B37" s="155" t="s">
        <v>130</v>
      </c>
      <c r="C37" s="155" t="s">
        <v>131</v>
      </c>
      <c r="D37" s="156" t="s">
        <v>132</v>
      </c>
      <c r="E37" s="156" t="s">
        <v>133</v>
      </c>
      <c r="F37" s="156" t="s">
        <v>134</v>
      </c>
    </row>
    <row r="38" spans="1:6" ht="45" x14ac:dyDescent="0.2">
      <c r="A38" s="337" t="s">
        <v>245</v>
      </c>
      <c r="B38" s="142" t="s">
        <v>246</v>
      </c>
      <c r="C38" s="145" t="s">
        <v>247</v>
      </c>
      <c r="D38" s="148" t="s">
        <v>248</v>
      </c>
      <c r="E38" s="150" t="s">
        <v>249</v>
      </c>
      <c r="F38" s="152" t="s">
        <v>250</v>
      </c>
    </row>
    <row r="39" spans="1:6" ht="45" x14ac:dyDescent="0.2">
      <c r="A39" s="338"/>
      <c r="B39" s="142"/>
      <c r="C39" s="145"/>
      <c r="D39" s="148" t="s">
        <v>251</v>
      </c>
      <c r="E39" s="150" t="s">
        <v>252</v>
      </c>
      <c r="F39" s="152" t="s">
        <v>253</v>
      </c>
    </row>
    <row r="40" spans="1:6" ht="30.75" thickBot="1" x14ac:dyDescent="0.25">
      <c r="A40" s="339"/>
      <c r="B40" s="165" t="s">
        <v>254</v>
      </c>
      <c r="C40" s="170" t="s">
        <v>255</v>
      </c>
      <c r="D40" s="158"/>
      <c r="E40" s="159"/>
      <c r="F40" s="160" t="s">
        <v>256</v>
      </c>
    </row>
  </sheetData>
  <sheetProtection algorithmName="SHA-512" hashValue="RGNgAmqgnn8ayfDN23YX/xiVIfXRVEXV/+I6InfhGZQN7XJ//WLu6I8MR65M5jaeVGFmlCU2HMlFrsLTZas3uw==" saltValue="/nO8YuAK2XLXKf6UWxMLqA==" spinCount="100000" sheet="1" selectLockedCells="1" selectUnlockedCells="1"/>
  <mergeCells count="10">
    <mergeCell ref="A26:A30"/>
    <mergeCell ref="A32:A36"/>
    <mergeCell ref="A38:A40"/>
    <mergeCell ref="B23:B24"/>
    <mergeCell ref="C23:C24"/>
    <mergeCell ref="D23:D24"/>
    <mergeCell ref="E23:E24"/>
    <mergeCell ref="F23:F24"/>
    <mergeCell ref="A3:A8"/>
    <mergeCell ref="A10:A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C11"/>
  <sheetViews>
    <sheetView workbookViewId="0">
      <selection activeCell="A2" sqref="A2:C11"/>
    </sheetView>
  </sheetViews>
  <sheetFormatPr defaultRowHeight="12.75" x14ac:dyDescent="0.2"/>
  <cols>
    <col min="1" max="1" width="16.85546875" customWidth="1"/>
    <col min="2" max="2" width="49.7109375" customWidth="1"/>
    <col min="3" max="3" width="52.28515625" customWidth="1"/>
  </cols>
  <sheetData>
    <row r="1" spans="1:3" ht="13.5" thickBot="1" x14ac:dyDescent="0.25"/>
    <row r="2" spans="1:3" ht="13.5" thickBot="1" x14ac:dyDescent="0.25">
      <c r="A2" s="120" t="s">
        <v>257</v>
      </c>
      <c r="B2" s="119" t="s">
        <v>258</v>
      </c>
      <c r="C2" s="121" t="s">
        <v>259</v>
      </c>
    </row>
    <row r="3" spans="1:3" ht="24" customHeight="1" x14ac:dyDescent="0.2">
      <c r="A3" s="344" t="s">
        <v>260</v>
      </c>
      <c r="B3" s="122" t="s">
        <v>261</v>
      </c>
      <c r="C3" s="344" t="s">
        <v>262</v>
      </c>
    </row>
    <row r="4" spans="1:3" ht="54" customHeight="1" thickBot="1" x14ac:dyDescent="0.25">
      <c r="A4" s="345"/>
      <c r="B4" s="123" t="s">
        <v>263</v>
      </c>
      <c r="C4" s="345"/>
    </row>
    <row r="5" spans="1:3" ht="57" customHeight="1" x14ac:dyDescent="0.2">
      <c r="A5" s="346" t="s">
        <v>264</v>
      </c>
      <c r="B5" s="124" t="s">
        <v>265</v>
      </c>
      <c r="C5" s="346" t="s">
        <v>266</v>
      </c>
    </row>
    <row r="6" spans="1:3" ht="33.75" customHeight="1" thickBot="1" x14ac:dyDescent="0.25">
      <c r="A6" s="347"/>
      <c r="B6" s="125" t="s">
        <v>267</v>
      </c>
      <c r="C6" s="347"/>
    </row>
    <row r="7" spans="1:3" ht="85.5" customHeight="1" thickBot="1" x14ac:dyDescent="0.25">
      <c r="A7" s="114" t="s">
        <v>268</v>
      </c>
      <c r="B7" s="123" t="s">
        <v>269</v>
      </c>
      <c r="C7" s="123" t="s">
        <v>270</v>
      </c>
    </row>
    <row r="8" spans="1:3" ht="37.5" customHeight="1" x14ac:dyDescent="0.2">
      <c r="A8" s="346" t="s">
        <v>271</v>
      </c>
      <c r="B8" s="346" t="s">
        <v>272</v>
      </c>
      <c r="C8" s="124" t="s">
        <v>273</v>
      </c>
    </row>
    <row r="9" spans="1:3" ht="13.5" thickBot="1" x14ac:dyDescent="0.25">
      <c r="A9" s="347"/>
      <c r="B9" s="347"/>
      <c r="C9" s="125" t="s">
        <v>274</v>
      </c>
    </row>
    <row r="10" spans="1:3" ht="45.75" customHeight="1" x14ac:dyDescent="0.2">
      <c r="A10" s="344" t="s">
        <v>275</v>
      </c>
      <c r="B10" s="344" t="s">
        <v>276</v>
      </c>
      <c r="C10" s="122" t="s">
        <v>277</v>
      </c>
    </row>
    <row r="11" spans="1:3" ht="13.5" thickBot="1" x14ac:dyDescent="0.25">
      <c r="A11" s="345"/>
      <c r="B11" s="345"/>
      <c r="C11" s="123" t="s">
        <v>278</v>
      </c>
    </row>
  </sheetData>
  <sheetProtection algorithmName="SHA-512" hashValue="JmVUhYPlNeS76QQzwamDNNd6vCNf+k4fBcOCYp2RdOo8r146LE/gMgac5pI1ls7e+vj42IT1QeQF8R5/BrYarA==" saltValue="MFwQeVm/gGYYA3nYk2PtWQ==" spinCount="100000" sheet="1" selectLockedCells="1" selectUnlockedCells="1"/>
  <mergeCells count="8">
    <mergeCell ref="A10:A11"/>
    <mergeCell ref="B10:B11"/>
    <mergeCell ref="A3:A4"/>
    <mergeCell ref="C3:C4"/>
    <mergeCell ref="A5:A6"/>
    <mergeCell ref="C5:C6"/>
    <mergeCell ref="A8:A9"/>
    <mergeCell ref="B8:B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F20"/>
  <sheetViews>
    <sheetView showGridLines="0" zoomScaleNormal="100" zoomScaleSheetLayoutView="100" workbookViewId="0">
      <selection activeCell="B6" sqref="B6:F10"/>
    </sheetView>
  </sheetViews>
  <sheetFormatPr defaultColWidth="8.7109375" defaultRowHeight="11.25" x14ac:dyDescent="0.2"/>
  <cols>
    <col min="1" max="1" width="14.28515625" style="77" customWidth="1"/>
    <col min="2" max="6" width="25.7109375" style="77" customWidth="1"/>
    <col min="7" max="16384" width="8.7109375" style="77"/>
  </cols>
  <sheetData>
    <row r="1" spans="1:6" ht="27.75" customHeight="1" thickBot="1" x14ac:dyDescent="0.35">
      <c r="A1" s="78" t="s">
        <v>279</v>
      </c>
      <c r="B1" s="78"/>
      <c r="C1" s="78"/>
      <c r="D1" s="78"/>
      <c r="E1" s="78"/>
      <c r="F1" s="78"/>
    </row>
    <row r="2" spans="1:6" ht="27.75" customHeight="1" thickTop="1" x14ac:dyDescent="0.25">
      <c r="A2" s="16"/>
      <c r="B2" s="16"/>
      <c r="C2" s="16"/>
      <c r="D2" s="16"/>
      <c r="E2" s="16"/>
      <c r="F2" s="16"/>
    </row>
    <row r="3" spans="1:6" ht="27.75" customHeight="1" thickBot="1" x14ac:dyDescent="0.3">
      <c r="A3" s="16"/>
      <c r="B3" s="16"/>
      <c r="C3" s="16"/>
      <c r="D3" s="16"/>
      <c r="E3" s="16"/>
      <c r="F3" s="16"/>
    </row>
    <row r="4" spans="1:6" ht="27.75" customHeight="1" thickBot="1" x14ac:dyDescent="0.3">
      <c r="A4" s="64"/>
      <c r="B4" s="348" t="s">
        <v>280</v>
      </c>
      <c r="C4" s="349"/>
      <c r="D4" s="349"/>
      <c r="E4" s="349"/>
      <c r="F4" s="350"/>
    </row>
    <row r="5" spans="1:6" ht="13.5" thickBot="1" x14ac:dyDescent="0.25">
      <c r="A5" s="82" t="s">
        <v>257</v>
      </c>
      <c r="B5" s="59" t="s">
        <v>281</v>
      </c>
      <c r="C5" s="59" t="s">
        <v>96</v>
      </c>
      <c r="D5" s="59" t="s">
        <v>81</v>
      </c>
      <c r="E5" s="59" t="s">
        <v>282</v>
      </c>
      <c r="F5" s="59" t="s">
        <v>283</v>
      </c>
    </row>
    <row r="6" spans="1:6" s="80" customFormat="1" ht="31.15" customHeight="1" thickBot="1" x14ac:dyDescent="0.25">
      <c r="A6" s="83" t="s">
        <v>284</v>
      </c>
      <c r="B6" s="97" t="s">
        <v>285</v>
      </c>
      <c r="C6" s="98" t="s">
        <v>286</v>
      </c>
      <c r="D6" s="99" t="s">
        <v>287</v>
      </c>
      <c r="E6" s="100" t="s">
        <v>288</v>
      </c>
      <c r="F6" s="100" t="s">
        <v>288</v>
      </c>
    </row>
    <row r="7" spans="1:6" s="80" customFormat="1" ht="28.15" customHeight="1" thickBot="1" x14ac:dyDescent="0.25">
      <c r="A7" s="79" t="s">
        <v>289</v>
      </c>
      <c r="B7" s="101" t="s">
        <v>285</v>
      </c>
      <c r="C7" s="102" t="s">
        <v>285</v>
      </c>
      <c r="D7" s="103" t="s">
        <v>286</v>
      </c>
      <c r="E7" s="104" t="s">
        <v>287</v>
      </c>
      <c r="F7" s="105" t="s">
        <v>288</v>
      </c>
    </row>
    <row r="8" spans="1:6" s="80" customFormat="1" ht="27.75" customHeight="1" thickBot="1" x14ac:dyDescent="0.25">
      <c r="A8" s="79" t="s">
        <v>290</v>
      </c>
      <c r="B8" s="106" t="s">
        <v>291</v>
      </c>
      <c r="C8" s="102" t="s">
        <v>285</v>
      </c>
      <c r="D8" s="103" t="s">
        <v>286</v>
      </c>
      <c r="E8" s="104" t="s">
        <v>287</v>
      </c>
      <c r="F8" s="104" t="s">
        <v>287</v>
      </c>
    </row>
    <row r="9" spans="1:6" s="80" customFormat="1" ht="27.75" customHeight="1" thickBot="1" x14ac:dyDescent="0.25">
      <c r="A9" s="79" t="s">
        <v>82</v>
      </c>
      <c r="B9" s="106" t="s">
        <v>291</v>
      </c>
      <c r="C9" s="107" t="s">
        <v>291</v>
      </c>
      <c r="D9" s="102" t="s">
        <v>285</v>
      </c>
      <c r="E9" s="103" t="s">
        <v>286</v>
      </c>
      <c r="F9" s="103" t="s">
        <v>286</v>
      </c>
    </row>
    <row r="10" spans="1:6" s="80" customFormat="1" ht="27.75" customHeight="1" thickBot="1" x14ac:dyDescent="0.25">
      <c r="A10" s="79" t="s">
        <v>292</v>
      </c>
      <c r="B10" s="106" t="s">
        <v>291</v>
      </c>
      <c r="C10" s="107" t="s">
        <v>291</v>
      </c>
      <c r="D10" s="102" t="s">
        <v>285</v>
      </c>
      <c r="E10" s="102" t="s">
        <v>285</v>
      </c>
      <c r="F10" s="102" t="s">
        <v>285</v>
      </c>
    </row>
    <row r="11" spans="1:6" ht="29.25" customHeight="1" x14ac:dyDescent="0.2"/>
    <row r="12" spans="1:6" ht="39.75" customHeight="1" x14ac:dyDescent="0.2"/>
    <row r="13" spans="1:6" ht="42" customHeight="1" x14ac:dyDescent="0.2"/>
    <row r="16" spans="1:6" ht="18" customHeight="1" x14ac:dyDescent="0.2"/>
    <row r="17" ht="28.5" customHeight="1" x14ac:dyDescent="0.2"/>
    <row r="18" ht="27.75" customHeight="1" x14ac:dyDescent="0.2"/>
    <row r="19" ht="54.75" customHeight="1" x14ac:dyDescent="0.2"/>
    <row r="20" ht="31.5" customHeight="1" x14ac:dyDescent="0.2"/>
  </sheetData>
  <sheetProtection algorithmName="SHA-512" hashValue="6S3EukvoiLuyW+wj+XRMw3iCruttDdjGBT9bskqgXQUrRnLi+3lCXXOCEKCUt5EOqo7MgDWAom/uGF6talE9MA==" saltValue="QjF4JWm6rGu9Y34ojY6iqg==" spinCount="100000" sheet="1" selectLockedCells="1" selectUnlockedCells="1"/>
  <mergeCells count="1">
    <mergeCell ref="B4:F4"/>
  </mergeCells>
  <phoneticPr fontId="1" type="noConversion"/>
  <pageMargins left="0.75" right="0.75" top="1" bottom="1" header="0.5" footer="0.5"/>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H44"/>
  <sheetViews>
    <sheetView workbookViewId="0"/>
  </sheetViews>
  <sheetFormatPr defaultRowHeight="12.75" x14ac:dyDescent="0.2"/>
  <cols>
    <col min="1" max="1" width="27.42578125" customWidth="1"/>
    <col min="2" max="2" width="33.28515625" customWidth="1"/>
    <col min="3" max="3" width="28.85546875" customWidth="1"/>
    <col min="4" max="4" width="31.5703125" customWidth="1"/>
    <col min="5" max="5" width="35.5703125" customWidth="1"/>
    <col min="6" max="6" width="41" customWidth="1"/>
    <col min="7" max="7" width="21.28515625" customWidth="1"/>
  </cols>
  <sheetData>
    <row r="1" spans="1:7" ht="13.5" thickBot="1" x14ac:dyDescent="0.25">
      <c r="A1" s="75" t="s">
        <v>293</v>
      </c>
    </row>
    <row r="2" spans="1:7" ht="13.5" thickBot="1" x14ac:dyDescent="0.25">
      <c r="A2" s="366" t="s">
        <v>294</v>
      </c>
      <c r="B2" s="367"/>
      <c r="C2" s="367"/>
      <c r="D2" s="367"/>
      <c r="E2" s="367"/>
      <c r="F2" s="368"/>
    </row>
    <row r="3" spans="1:7" ht="13.5" thickBot="1" x14ac:dyDescent="0.25">
      <c r="A3" s="108" t="s">
        <v>295</v>
      </c>
      <c r="B3" s="109" t="s">
        <v>291</v>
      </c>
      <c r="C3" s="110" t="s">
        <v>285</v>
      </c>
      <c r="D3" s="111" t="s">
        <v>286</v>
      </c>
      <c r="E3" s="112" t="s">
        <v>287</v>
      </c>
      <c r="F3" s="113" t="s">
        <v>288</v>
      </c>
    </row>
    <row r="4" spans="1:7" ht="19.5" customHeight="1" thickBot="1" x14ac:dyDescent="0.25">
      <c r="A4" s="114" t="s">
        <v>258</v>
      </c>
      <c r="B4" s="115" t="s">
        <v>296</v>
      </c>
      <c r="C4" s="115" t="s">
        <v>296</v>
      </c>
      <c r="D4" s="115" t="s">
        <v>297</v>
      </c>
      <c r="E4" s="115" t="s">
        <v>298</v>
      </c>
      <c r="F4" s="115" t="s">
        <v>299</v>
      </c>
    </row>
    <row r="5" spans="1:7" ht="30.75" customHeight="1" x14ac:dyDescent="0.2">
      <c r="A5" s="344" t="s">
        <v>300</v>
      </c>
      <c r="B5" s="116" t="s">
        <v>301</v>
      </c>
      <c r="C5" s="116" t="s">
        <v>297</v>
      </c>
      <c r="D5" s="116" t="s">
        <v>302</v>
      </c>
      <c r="E5" s="116" t="s">
        <v>303</v>
      </c>
      <c r="F5" s="116" t="s">
        <v>304</v>
      </c>
    </row>
    <row r="6" spans="1:7" ht="66" customHeight="1" thickBot="1" x14ac:dyDescent="0.25">
      <c r="A6" s="345"/>
      <c r="B6" s="115" t="s">
        <v>305</v>
      </c>
      <c r="C6" s="115" t="s">
        <v>306</v>
      </c>
      <c r="D6" s="115" t="s">
        <v>307</v>
      </c>
      <c r="E6" s="115" t="s">
        <v>308</v>
      </c>
      <c r="F6" s="115" t="s">
        <v>309</v>
      </c>
    </row>
    <row r="7" spans="1:7" ht="25.5" customHeight="1" thickBot="1" x14ac:dyDescent="0.25">
      <c r="A7" s="369" t="s">
        <v>310</v>
      </c>
      <c r="B7" s="370"/>
      <c r="C7" s="370"/>
      <c r="D7" s="370"/>
      <c r="E7" s="370"/>
      <c r="F7" s="371"/>
    </row>
    <row r="8" spans="1:7" ht="19.5" customHeight="1" x14ac:dyDescent="0.2">
      <c r="A8" s="344" t="s">
        <v>311</v>
      </c>
      <c r="B8" s="373" t="s">
        <v>312</v>
      </c>
      <c r="C8" s="373" t="s">
        <v>312</v>
      </c>
      <c r="D8" s="116" t="s">
        <v>313</v>
      </c>
      <c r="E8" s="116" t="s">
        <v>314</v>
      </c>
      <c r="F8" s="116" t="s">
        <v>315</v>
      </c>
    </row>
    <row r="9" spans="1:7" ht="18" customHeight="1" x14ac:dyDescent="0.2">
      <c r="A9" s="372"/>
      <c r="B9" s="374"/>
      <c r="C9" s="374"/>
      <c r="D9" s="116" t="s">
        <v>316</v>
      </c>
      <c r="E9" s="116" t="s">
        <v>317</v>
      </c>
      <c r="F9" s="116" t="s">
        <v>318</v>
      </c>
    </row>
    <row r="10" spans="1:7" ht="21" customHeight="1" x14ac:dyDescent="0.2">
      <c r="A10" s="372"/>
      <c r="B10" s="374"/>
      <c r="C10" s="374"/>
      <c r="D10" s="116" t="s">
        <v>319</v>
      </c>
      <c r="E10" s="117"/>
      <c r="F10" s="117"/>
    </row>
    <row r="11" spans="1:7" ht="24" customHeight="1" thickBot="1" x14ac:dyDescent="0.25">
      <c r="A11" s="345"/>
      <c r="B11" s="375"/>
      <c r="C11" s="375"/>
      <c r="D11" s="115" t="s">
        <v>320</v>
      </c>
      <c r="E11" s="118"/>
      <c r="F11" s="118"/>
    </row>
    <row r="12" spans="1:7" x14ac:dyDescent="0.2">
      <c r="A12" s="344" t="s">
        <v>321</v>
      </c>
      <c r="B12" s="373" t="s">
        <v>322</v>
      </c>
      <c r="C12" s="373" t="s">
        <v>322</v>
      </c>
      <c r="D12" s="373" t="s">
        <v>323</v>
      </c>
      <c r="E12" s="373" t="s">
        <v>324</v>
      </c>
      <c r="F12" s="116" t="s">
        <v>318</v>
      </c>
    </row>
    <row r="13" spans="1:7" ht="13.5" thickBot="1" x14ac:dyDescent="0.25">
      <c r="A13" s="345"/>
      <c r="B13" s="375"/>
      <c r="C13" s="375"/>
      <c r="D13" s="375"/>
      <c r="E13" s="375"/>
      <c r="F13" s="115" t="s">
        <v>325</v>
      </c>
    </row>
    <row r="14" spans="1:7" ht="27" customHeight="1" thickBot="1" x14ac:dyDescent="0.25">
      <c r="A14" s="363" t="s">
        <v>326</v>
      </c>
      <c r="B14" s="364"/>
      <c r="C14" s="364"/>
      <c r="D14" s="364"/>
      <c r="E14" s="364"/>
      <c r="F14" s="365"/>
    </row>
    <row r="15" spans="1:7" ht="13.5" thickBot="1" x14ac:dyDescent="0.25"/>
    <row r="16" spans="1:7" ht="13.5" thickBot="1" x14ac:dyDescent="0.25">
      <c r="A16" s="376" t="s">
        <v>327</v>
      </c>
      <c r="B16" s="378" t="s">
        <v>328</v>
      </c>
      <c r="C16" s="379"/>
      <c r="D16" s="379"/>
      <c r="E16" s="379"/>
      <c r="F16" s="379"/>
      <c r="G16" s="380"/>
    </row>
    <row r="17" spans="1:8" ht="13.5" thickBot="1" x14ac:dyDescent="0.25">
      <c r="A17" s="377"/>
      <c r="B17" s="172" t="s">
        <v>291</v>
      </c>
      <c r="C17" s="173" t="s">
        <v>285</v>
      </c>
      <c r="D17" s="174" t="s">
        <v>286</v>
      </c>
      <c r="E17" s="175" t="s">
        <v>287</v>
      </c>
      <c r="F17" s="176" t="s">
        <v>288</v>
      </c>
      <c r="G17" s="177" t="s">
        <v>329</v>
      </c>
      <c r="H17" t="s">
        <v>127</v>
      </c>
    </row>
    <row r="18" spans="1:8" x14ac:dyDescent="0.2">
      <c r="A18" s="337" t="s">
        <v>135</v>
      </c>
      <c r="B18" s="360"/>
      <c r="C18" s="337"/>
      <c r="D18" s="354" t="s">
        <v>330</v>
      </c>
      <c r="E18" s="180" t="s">
        <v>314</v>
      </c>
      <c r="F18" s="357" t="s">
        <v>331</v>
      </c>
      <c r="G18" s="357" t="s">
        <v>331</v>
      </c>
    </row>
    <row r="19" spans="1:8" x14ac:dyDescent="0.2">
      <c r="A19" s="338"/>
      <c r="B19" s="361"/>
      <c r="C19" s="338"/>
      <c r="D19" s="355"/>
      <c r="E19" s="180" t="s">
        <v>332</v>
      </c>
      <c r="F19" s="358"/>
      <c r="G19" s="358"/>
    </row>
    <row r="20" spans="1:8" x14ac:dyDescent="0.2">
      <c r="A20" s="338"/>
      <c r="B20" s="361"/>
      <c r="C20" s="338"/>
      <c r="D20" s="355"/>
      <c r="E20" s="180" t="s">
        <v>333</v>
      </c>
      <c r="F20" s="358"/>
      <c r="G20" s="358"/>
    </row>
    <row r="21" spans="1:8" ht="13.5" thickBot="1" x14ac:dyDescent="0.25">
      <c r="A21" s="339"/>
      <c r="B21" s="362"/>
      <c r="C21" s="339"/>
      <c r="D21" s="356"/>
      <c r="E21" s="179" t="s">
        <v>334</v>
      </c>
      <c r="F21" s="359"/>
      <c r="G21" s="359"/>
    </row>
    <row r="22" spans="1:8" x14ac:dyDescent="0.2">
      <c r="A22" s="337" t="s">
        <v>159</v>
      </c>
      <c r="B22" s="360"/>
      <c r="C22" s="354" t="s">
        <v>330</v>
      </c>
      <c r="D22" s="180" t="s">
        <v>313</v>
      </c>
      <c r="E22" s="180" t="s">
        <v>314</v>
      </c>
      <c r="F22" s="357" t="s">
        <v>331</v>
      </c>
      <c r="G22" s="357" t="s">
        <v>335</v>
      </c>
    </row>
    <row r="23" spans="1:8" x14ac:dyDescent="0.2">
      <c r="A23" s="338"/>
      <c r="B23" s="361"/>
      <c r="C23" s="355"/>
      <c r="D23" s="180" t="s">
        <v>336</v>
      </c>
      <c r="E23" s="180" t="s">
        <v>332</v>
      </c>
      <c r="F23" s="358"/>
      <c r="G23" s="358"/>
    </row>
    <row r="24" spans="1:8" x14ac:dyDescent="0.2">
      <c r="A24" s="338"/>
      <c r="B24" s="361"/>
      <c r="C24" s="355"/>
      <c r="D24" s="180" t="s">
        <v>337</v>
      </c>
      <c r="E24" s="180" t="s">
        <v>333</v>
      </c>
      <c r="F24" s="358"/>
      <c r="G24" s="358"/>
    </row>
    <row r="25" spans="1:8" ht="13.5" thickBot="1" x14ac:dyDescent="0.25">
      <c r="A25" s="339"/>
      <c r="B25" s="362"/>
      <c r="C25" s="356"/>
      <c r="D25" s="182"/>
      <c r="E25" s="179" t="s">
        <v>334</v>
      </c>
      <c r="F25" s="359"/>
      <c r="G25" s="359"/>
    </row>
    <row r="26" spans="1:8" x14ac:dyDescent="0.2">
      <c r="A26" s="337" t="s">
        <v>200</v>
      </c>
      <c r="B26" s="354" t="s">
        <v>330</v>
      </c>
      <c r="C26" s="357" t="s">
        <v>338</v>
      </c>
      <c r="D26" s="180" t="s">
        <v>313</v>
      </c>
      <c r="E26" s="180" t="s">
        <v>314</v>
      </c>
      <c r="F26" s="357" t="s">
        <v>331</v>
      </c>
      <c r="G26" s="180"/>
    </row>
    <row r="27" spans="1:8" x14ac:dyDescent="0.2">
      <c r="A27" s="338"/>
      <c r="B27" s="355"/>
      <c r="C27" s="358"/>
      <c r="D27" s="180" t="s">
        <v>336</v>
      </c>
      <c r="E27" s="180" t="s">
        <v>332</v>
      </c>
      <c r="F27" s="358"/>
      <c r="G27" s="180" t="s">
        <v>339</v>
      </c>
    </row>
    <row r="28" spans="1:8" ht="24" x14ac:dyDescent="0.2">
      <c r="A28" s="338"/>
      <c r="B28" s="355"/>
      <c r="C28" s="358"/>
      <c r="D28" s="180" t="s">
        <v>337</v>
      </c>
      <c r="E28" s="180" t="s">
        <v>333</v>
      </c>
      <c r="F28" s="358"/>
      <c r="G28" s="180" t="s">
        <v>340</v>
      </c>
    </row>
    <row r="29" spans="1:8" ht="13.5" thickBot="1" x14ac:dyDescent="0.25">
      <c r="A29" s="339"/>
      <c r="B29" s="356"/>
      <c r="C29" s="358"/>
      <c r="D29" s="181"/>
      <c r="E29" s="180" t="s">
        <v>334</v>
      </c>
      <c r="F29" s="358"/>
      <c r="G29" s="180"/>
    </row>
    <row r="30" spans="1:8" ht="30.75" thickBot="1" x14ac:dyDescent="0.25">
      <c r="A30" s="164" t="s">
        <v>183</v>
      </c>
      <c r="B30" s="178" t="s">
        <v>330</v>
      </c>
      <c r="C30" s="359"/>
      <c r="D30" s="182"/>
      <c r="E30" s="182"/>
      <c r="F30" s="359"/>
      <c r="G30" s="179" t="s">
        <v>341</v>
      </c>
    </row>
    <row r="31" spans="1:8" x14ac:dyDescent="0.2">
      <c r="A31" s="337" t="s">
        <v>206</v>
      </c>
      <c r="B31" s="351"/>
      <c r="C31" s="354" t="s">
        <v>330</v>
      </c>
      <c r="D31" s="180" t="s">
        <v>313</v>
      </c>
      <c r="E31" s="180" t="s">
        <v>314</v>
      </c>
      <c r="F31" s="357" t="s">
        <v>331</v>
      </c>
      <c r="G31" s="357" t="s">
        <v>342</v>
      </c>
    </row>
    <row r="32" spans="1:8" x14ac:dyDescent="0.2">
      <c r="A32" s="338"/>
      <c r="B32" s="352"/>
      <c r="C32" s="355"/>
      <c r="D32" s="180" t="s">
        <v>336</v>
      </c>
      <c r="E32" s="180" t="s">
        <v>332</v>
      </c>
      <c r="F32" s="358"/>
      <c r="G32" s="358"/>
    </row>
    <row r="33" spans="1:7" x14ac:dyDescent="0.2">
      <c r="A33" s="338"/>
      <c r="B33" s="352"/>
      <c r="C33" s="355"/>
      <c r="D33" s="180" t="s">
        <v>337</v>
      </c>
      <c r="E33" s="180" t="s">
        <v>333</v>
      </c>
      <c r="F33" s="358"/>
      <c r="G33" s="358"/>
    </row>
    <row r="34" spans="1:7" ht="13.5" thickBot="1" x14ac:dyDescent="0.25">
      <c r="A34" s="339"/>
      <c r="B34" s="353"/>
      <c r="C34" s="356"/>
      <c r="D34" s="182"/>
      <c r="E34" s="179" t="s">
        <v>334</v>
      </c>
      <c r="F34" s="359"/>
      <c r="G34" s="359"/>
    </row>
    <row r="35" spans="1:7" x14ac:dyDescent="0.2">
      <c r="A35" s="337" t="s">
        <v>227</v>
      </c>
      <c r="B35" s="351"/>
      <c r="C35" s="354" t="s">
        <v>330</v>
      </c>
      <c r="D35" s="180" t="s">
        <v>313</v>
      </c>
      <c r="E35" s="180" t="s">
        <v>314</v>
      </c>
      <c r="F35" s="357" t="s">
        <v>331</v>
      </c>
      <c r="G35" s="357" t="s">
        <v>343</v>
      </c>
    </row>
    <row r="36" spans="1:7" x14ac:dyDescent="0.2">
      <c r="A36" s="338"/>
      <c r="B36" s="352"/>
      <c r="C36" s="355"/>
      <c r="D36" s="180" t="s">
        <v>336</v>
      </c>
      <c r="E36" s="180" t="s">
        <v>332</v>
      </c>
      <c r="F36" s="358"/>
      <c r="G36" s="358"/>
    </row>
    <row r="37" spans="1:7" x14ac:dyDescent="0.2">
      <c r="A37" s="338"/>
      <c r="B37" s="352"/>
      <c r="C37" s="355"/>
      <c r="D37" s="180" t="s">
        <v>344</v>
      </c>
      <c r="E37" s="180" t="s">
        <v>333</v>
      </c>
      <c r="F37" s="358"/>
      <c r="G37" s="358"/>
    </row>
    <row r="38" spans="1:7" x14ac:dyDescent="0.2">
      <c r="A38" s="338"/>
      <c r="B38" s="352"/>
      <c r="C38" s="355"/>
      <c r="D38" s="180" t="s">
        <v>336</v>
      </c>
      <c r="E38" s="180" t="s">
        <v>334</v>
      </c>
      <c r="F38" s="358"/>
      <c r="G38" s="358"/>
    </row>
    <row r="39" spans="1:7" ht="13.5" thickBot="1" x14ac:dyDescent="0.25">
      <c r="A39" s="339"/>
      <c r="B39" s="353"/>
      <c r="C39" s="356"/>
      <c r="D39" s="179" t="s">
        <v>337</v>
      </c>
      <c r="E39" s="182"/>
      <c r="F39" s="359"/>
      <c r="G39" s="359"/>
    </row>
    <row r="40" spans="1:7" x14ac:dyDescent="0.2">
      <c r="A40" s="337" t="s">
        <v>245</v>
      </c>
      <c r="B40" s="351"/>
      <c r="C40" s="354" t="s">
        <v>330</v>
      </c>
      <c r="D40" s="180" t="s">
        <v>313</v>
      </c>
      <c r="E40" s="180" t="s">
        <v>314</v>
      </c>
      <c r="F40" s="357" t="s">
        <v>331</v>
      </c>
      <c r="G40" s="357" t="s">
        <v>345</v>
      </c>
    </row>
    <row r="41" spans="1:7" x14ac:dyDescent="0.2">
      <c r="A41" s="338"/>
      <c r="B41" s="352"/>
      <c r="C41" s="355"/>
      <c r="D41" s="180" t="s">
        <v>336</v>
      </c>
      <c r="E41" s="180" t="s">
        <v>332</v>
      </c>
      <c r="F41" s="358"/>
      <c r="G41" s="358"/>
    </row>
    <row r="42" spans="1:7" x14ac:dyDescent="0.2">
      <c r="A42" s="338"/>
      <c r="B42" s="352"/>
      <c r="C42" s="355"/>
      <c r="D42" s="180" t="s">
        <v>344</v>
      </c>
      <c r="E42" s="180" t="s">
        <v>333</v>
      </c>
      <c r="F42" s="358"/>
      <c r="G42" s="358"/>
    </row>
    <row r="43" spans="1:7" x14ac:dyDescent="0.2">
      <c r="A43" s="338"/>
      <c r="B43" s="352"/>
      <c r="C43" s="355"/>
      <c r="D43" s="180" t="s">
        <v>336</v>
      </c>
      <c r="E43" s="180" t="s">
        <v>334</v>
      </c>
      <c r="F43" s="358"/>
      <c r="G43" s="358"/>
    </row>
    <row r="44" spans="1:7" ht="13.5" thickBot="1" x14ac:dyDescent="0.25">
      <c r="A44" s="339"/>
      <c r="B44" s="353"/>
      <c r="C44" s="356"/>
      <c r="D44" s="179" t="s">
        <v>337</v>
      </c>
      <c r="E44" s="182"/>
      <c r="F44" s="359"/>
      <c r="G44" s="359"/>
    </row>
  </sheetData>
  <sheetProtection algorithmName="SHA-512" hashValue="0LL3A3bZHXr4VWQaSKKQ06sPpQYQIKIGNIJPovebK3nTDa51PdMQ0pu0gikfeAckGfFprMcjhhLwt8UAvVy6tQ==" saltValue="/MdTV5atfRGxRv22+aOUDw==" spinCount="100000" sheet="1" objects="1" scenarios="1"/>
  <mergeCells count="44">
    <mergeCell ref="A16:A17"/>
    <mergeCell ref="B16:G16"/>
    <mergeCell ref="A18:A21"/>
    <mergeCell ref="B18:B21"/>
    <mergeCell ref="C18:C21"/>
    <mergeCell ref="D18:D21"/>
    <mergeCell ref="F18:F21"/>
    <mergeCell ref="G18:G21"/>
    <mergeCell ref="A14:F14"/>
    <mergeCell ref="A2:F2"/>
    <mergeCell ref="A5:A6"/>
    <mergeCell ref="A7:F7"/>
    <mergeCell ref="A8:A11"/>
    <mergeCell ref="B8:B11"/>
    <mergeCell ref="C8:C11"/>
    <mergeCell ref="A12:A13"/>
    <mergeCell ref="B12:B13"/>
    <mergeCell ref="C12:C13"/>
    <mergeCell ref="D12:D13"/>
    <mergeCell ref="E12:E13"/>
    <mergeCell ref="F22:F25"/>
    <mergeCell ref="G22:G25"/>
    <mergeCell ref="A26:A29"/>
    <mergeCell ref="B26:B29"/>
    <mergeCell ref="C26:C30"/>
    <mergeCell ref="F26:F30"/>
    <mergeCell ref="A22:A25"/>
    <mergeCell ref="B22:B25"/>
    <mergeCell ref="C22:C25"/>
    <mergeCell ref="A31:A34"/>
    <mergeCell ref="B31:B34"/>
    <mergeCell ref="C31:C34"/>
    <mergeCell ref="F31:F34"/>
    <mergeCell ref="G31:G34"/>
    <mergeCell ref="A35:A39"/>
    <mergeCell ref="B35:B39"/>
    <mergeCell ref="C35:C39"/>
    <mergeCell ref="F35:F39"/>
    <mergeCell ref="G35:G39"/>
    <mergeCell ref="A40:A44"/>
    <mergeCell ref="B40:B44"/>
    <mergeCell ref="C40:C44"/>
    <mergeCell ref="F40:F44"/>
    <mergeCell ref="G40:G4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5B4A-F8DE-46B8-8527-F1AABB568E6B}">
  <sheetPr>
    <tabColor rgb="FF7030A0"/>
  </sheetPr>
  <dimension ref="A1:J22"/>
  <sheetViews>
    <sheetView workbookViewId="0">
      <selection activeCell="J1" sqref="J1"/>
    </sheetView>
  </sheetViews>
  <sheetFormatPr defaultRowHeight="12.75" x14ac:dyDescent="0.2"/>
  <cols>
    <col min="9" max="9" width="12.5703125" customWidth="1"/>
    <col min="10" max="10" width="59.42578125" customWidth="1"/>
  </cols>
  <sheetData>
    <row r="1" spans="1:10" ht="18.75" x14ac:dyDescent="0.3">
      <c r="A1" s="208"/>
      <c r="J1" s="209"/>
    </row>
    <row r="2" spans="1:10" x14ac:dyDescent="0.2">
      <c r="J2" s="209"/>
    </row>
    <row r="3" spans="1:10" x14ac:dyDescent="0.2">
      <c r="J3" s="381" t="s">
        <v>346</v>
      </c>
    </row>
    <row r="4" spans="1:10" x14ac:dyDescent="0.2">
      <c r="J4" s="382"/>
    </row>
    <row r="5" spans="1:10" x14ac:dyDescent="0.2">
      <c r="J5" s="382"/>
    </row>
    <row r="6" spans="1:10" x14ac:dyDescent="0.2">
      <c r="J6" s="382"/>
    </row>
    <row r="7" spans="1:10" x14ac:dyDescent="0.2">
      <c r="J7" s="383" t="s">
        <v>347</v>
      </c>
    </row>
    <row r="8" spans="1:10" x14ac:dyDescent="0.2">
      <c r="J8" s="384"/>
    </row>
    <row r="9" spans="1:10" x14ac:dyDescent="0.2">
      <c r="J9" s="384"/>
    </row>
    <row r="10" spans="1:10" x14ac:dyDescent="0.2">
      <c r="J10" s="384"/>
    </row>
    <row r="11" spans="1:10" x14ac:dyDescent="0.2">
      <c r="J11" s="385" t="s">
        <v>348</v>
      </c>
    </row>
    <row r="12" spans="1:10" x14ac:dyDescent="0.2">
      <c r="J12" s="386"/>
    </row>
    <row r="13" spans="1:10" x14ac:dyDescent="0.2">
      <c r="J13" s="386"/>
    </row>
    <row r="14" spans="1:10" x14ac:dyDescent="0.2">
      <c r="J14" s="386"/>
    </row>
    <row r="15" spans="1:10" x14ac:dyDescent="0.2">
      <c r="J15" s="387" t="s">
        <v>349</v>
      </c>
    </row>
    <row r="16" spans="1:10" x14ac:dyDescent="0.2">
      <c r="J16" s="388"/>
    </row>
    <row r="17" spans="10:10" x14ac:dyDescent="0.2">
      <c r="J17" s="388"/>
    </row>
    <row r="18" spans="10:10" x14ac:dyDescent="0.2">
      <c r="J18" s="388"/>
    </row>
    <row r="19" spans="10:10" x14ac:dyDescent="0.2">
      <c r="J19" s="389" t="s">
        <v>350</v>
      </c>
    </row>
    <row r="20" spans="10:10" x14ac:dyDescent="0.2">
      <c r="J20" s="390"/>
    </row>
    <row r="21" spans="10:10" x14ac:dyDescent="0.2">
      <c r="J21" s="390"/>
    </row>
    <row r="22" spans="10:10" x14ac:dyDescent="0.2">
      <c r="J22" s="390"/>
    </row>
  </sheetData>
  <sheetProtection algorithmName="SHA-512" hashValue="YWcxPCVScZ9nAP5FdFvZi8EPwQYDfGLCxtmuruYTNtmadKfXtukE0cKgHoXqCf4Fieqa8pkCMoj05esWvabnvg==" saltValue="+4z6Xue9InnfGUGjNMWqZg==" spinCount="100000" sheet="1" objects="1" scenarios="1"/>
  <mergeCells count="5">
    <mergeCell ref="J3:J6"/>
    <mergeCell ref="J7:J10"/>
    <mergeCell ref="J11:J14"/>
    <mergeCell ref="J15:J18"/>
    <mergeCell ref="J19:J2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71"/>
  <sheetViews>
    <sheetView zoomScale="72" zoomScaleNormal="72" zoomScaleSheetLayoutView="100" workbookViewId="0">
      <selection activeCell="B6" sqref="B6:F10"/>
    </sheetView>
  </sheetViews>
  <sheetFormatPr defaultColWidth="8.7109375" defaultRowHeight="13.5" x14ac:dyDescent="0.25"/>
  <cols>
    <col min="1" max="1" width="28.42578125" style="16" customWidth="1"/>
    <col min="2" max="2" width="14.7109375" style="16" bestFit="1" customWidth="1"/>
    <col min="3" max="3" width="25.5703125" style="16" customWidth="1"/>
    <col min="4" max="4" width="22.7109375" style="16" customWidth="1"/>
    <col min="5" max="5" width="20.28515625" style="16" customWidth="1"/>
    <col min="6" max="6" width="13.7109375" style="16" customWidth="1"/>
    <col min="7" max="7" width="21.42578125" style="16" customWidth="1"/>
    <col min="8" max="8" width="19.28515625" style="16" customWidth="1"/>
    <col min="9" max="9" width="21.28515625" style="16" bestFit="1" customWidth="1"/>
    <col min="10" max="10" width="8.7109375" style="16"/>
    <col min="11" max="11" width="49" style="16" customWidth="1"/>
    <col min="12" max="16384" width="8.7109375" style="16"/>
  </cols>
  <sheetData>
    <row r="1" spans="1:11" ht="43.5" thickBot="1" x14ac:dyDescent="0.35">
      <c r="A1" s="78" t="s">
        <v>279</v>
      </c>
      <c r="B1" s="78"/>
      <c r="C1" s="78"/>
      <c r="D1" s="78"/>
      <c r="E1" s="78"/>
      <c r="F1" s="78"/>
      <c r="H1" s="61" t="s">
        <v>351</v>
      </c>
      <c r="I1" s="75" t="s">
        <v>352</v>
      </c>
      <c r="J1" s="75" t="s">
        <v>353</v>
      </c>
      <c r="K1" s="75" t="s">
        <v>354</v>
      </c>
    </row>
    <row r="2" spans="1:11" ht="17.25" thickTop="1" x14ac:dyDescent="0.25">
      <c r="H2" s="63" t="s">
        <v>355</v>
      </c>
      <c r="I2" t="s">
        <v>356</v>
      </c>
      <c r="J2" s="16" t="e" cm="1">
        <f t="array" aca="1" ref="J2" ca="1">'Risk Assessment'!A1:P3(COMP) Compliance</f>
        <v>#REF!</v>
      </c>
      <c r="K2" s="75" t="s">
        <v>357</v>
      </c>
    </row>
    <row r="3" spans="1:11" ht="17.25" thickBot="1" x14ac:dyDescent="0.3">
      <c r="H3" s="65" t="s">
        <v>358</v>
      </c>
      <c r="I3" t="s">
        <v>359</v>
      </c>
      <c r="J3" s="16" t="e" cm="1">
        <f t="array" aca="1" ref="J3" ca="1">'Risk Assessment'!A3:P4(COMP) Compliance</f>
        <v>#REF!</v>
      </c>
      <c r="K3" s="75" t="s">
        <v>360</v>
      </c>
    </row>
    <row r="4" spans="1:11" ht="17.25" thickBot="1" x14ac:dyDescent="0.3">
      <c r="B4" s="348" t="s">
        <v>280</v>
      </c>
      <c r="C4" s="349"/>
      <c r="D4" s="349"/>
      <c r="E4" s="349"/>
      <c r="F4" s="350"/>
      <c r="H4" s="67" t="s">
        <v>361</v>
      </c>
      <c r="I4" t="s">
        <v>362</v>
      </c>
      <c r="J4" s="16" t="e" cm="1">
        <f t="array" aca="1" ref="J4" ca="1">'Risk Assessment'!A4:P5(COMP) Compliance</f>
        <v>#REF!</v>
      </c>
      <c r="K4" s="75" t="s">
        <v>363</v>
      </c>
    </row>
    <row r="5" spans="1:11" ht="14.25" thickBot="1" x14ac:dyDescent="0.3">
      <c r="A5" s="59" t="s">
        <v>257</v>
      </c>
      <c r="B5" s="59" t="s">
        <v>281</v>
      </c>
      <c r="C5" s="59" t="s">
        <v>96</v>
      </c>
      <c r="D5" s="59" t="s">
        <v>81</v>
      </c>
      <c r="E5" s="59" t="s">
        <v>282</v>
      </c>
      <c r="F5" s="59" t="s">
        <v>283</v>
      </c>
      <c r="I5" t="s">
        <v>364</v>
      </c>
      <c r="J5" s="16" t="e" cm="1">
        <f t="array" aca="1" ref="J5" ca="1">'Risk Assessment'!A5:P6(COMP) Compliance</f>
        <v>#REF!</v>
      </c>
      <c r="K5" s="75" t="s">
        <v>365</v>
      </c>
    </row>
    <row r="6" spans="1:11" ht="14.25" thickBot="1" x14ac:dyDescent="0.3">
      <c r="A6" s="60" t="s">
        <v>284</v>
      </c>
      <c r="B6" s="97" t="s">
        <v>285</v>
      </c>
      <c r="C6" s="98" t="s">
        <v>286</v>
      </c>
      <c r="D6" s="99" t="s">
        <v>287</v>
      </c>
      <c r="E6" s="100" t="s">
        <v>288</v>
      </c>
      <c r="F6" s="100" t="s">
        <v>288</v>
      </c>
      <c r="K6" s="75" t="s">
        <v>122</v>
      </c>
    </row>
    <row r="7" spans="1:11" ht="14.25" thickBot="1" x14ac:dyDescent="0.3">
      <c r="A7" s="60" t="s">
        <v>289</v>
      </c>
      <c r="B7" s="101" t="s">
        <v>285</v>
      </c>
      <c r="C7" s="102" t="s">
        <v>285</v>
      </c>
      <c r="D7" s="103" t="s">
        <v>286</v>
      </c>
      <c r="E7" s="104" t="s">
        <v>287</v>
      </c>
      <c r="F7" s="105" t="s">
        <v>288</v>
      </c>
      <c r="K7" s="75" t="s">
        <v>366</v>
      </c>
    </row>
    <row r="8" spans="1:11" ht="14.25" thickBot="1" x14ac:dyDescent="0.3">
      <c r="A8" s="60" t="s">
        <v>290</v>
      </c>
      <c r="B8" s="106" t="s">
        <v>291</v>
      </c>
      <c r="C8" s="102" t="s">
        <v>285</v>
      </c>
      <c r="D8" s="103" t="s">
        <v>286</v>
      </c>
      <c r="E8" s="104" t="s">
        <v>287</v>
      </c>
      <c r="F8" s="104" t="s">
        <v>287</v>
      </c>
      <c r="K8" s="75" t="s">
        <v>80</v>
      </c>
    </row>
    <row r="9" spans="1:11" ht="14.25" thickBot="1" x14ac:dyDescent="0.3">
      <c r="A9" s="60" t="s">
        <v>82</v>
      </c>
      <c r="B9" s="106" t="s">
        <v>291</v>
      </c>
      <c r="C9" s="107" t="s">
        <v>291</v>
      </c>
      <c r="D9" s="102" t="s">
        <v>285</v>
      </c>
      <c r="E9" s="103" t="s">
        <v>286</v>
      </c>
      <c r="F9" s="103" t="s">
        <v>286</v>
      </c>
      <c r="K9" s="75"/>
    </row>
    <row r="10" spans="1:11" ht="14.25" thickBot="1" x14ac:dyDescent="0.3">
      <c r="A10" s="60" t="s">
        <v>292</v>
      </c>
      <c r="B10" s="106" t="s">
        <v>291</v>
      </c>
      <c r="C10" s="107" t="s">
        <v>291</v>
      </c>
      <c r="D10" s="102" t="s">
        <v>285</v>
      </c>
      <c r="E10" s="102" t="s">
        <v>285</v>
      </c>
      <c r="F10" s="102" t="s">
        <v>285</v>
      </c>
      <c r="K10" s="75"/>
    </row>
    <row r="12" spans="1:11" ht="14.25" thickBot="1" x14ac:dyDescent="0.3"/>
    <row r="13" spans="1:11" ht="60" customHeight="1" thickBot="1" x14ac:dyDescent="0.3">
      <c r="A13" s="171"/>
      <c r="B13" s="378" t="s">
        <v>328</v>
      </c>
      <c r="C13" s="379"/>
      <c r="D13" s="379"/>
      <c r="E13" s="379"/>
      <c r="F13" s="379"/>
      <c r="G13" s="380"/>
      <c r="J13" s="95"/>
      <c r="K13" s="95"/>
    </row>
    <row r="14" spans="1:11" ht="45.75" customHeight="1" thickBot="1" x14ac:dyDescent="0.3">
      <c r="A14" s="183" t="s">
        <v>327</v>
      </c>
      <c r="B14" s="188" t="s">
        <v>291</v>
      </c>
      <c r="C14" s="188" t="s">
        <v>285</v>
      </c>
      <c r="D14" s="188" t="s">
        <v>286</v>
      </c>
      <c r="E14" s="188" t="s">
        <v>287</v>
      </c>
      <c r="F14" s="188" t="s">
        <v>288</v>
      </c>
      <c r="G14" s="177" t="s">
        <v>329</v>
      </c>
      <c r="J14" s="70"/>
      <c r="K14" s="70" t="s">
        <v>367</v>
      </c>
    </row>
    <row r="15" spans="1:11" ht="30.75" thickBot="1" x14ac:dyDescent="0.3">
      <c r="A15" s="164" t="s">
        <v>357</v>
      </c>
      <c r="B15" s="189" t="s">
        <v>368</v>
      </c>
      <c r="C15" s="190" t="s">
        <v>368</v>
      </c>
      <c r="D15" s="190" t="s">
        <v>368</v>
      </c>
      <c r="E15" s="191" t="s">
        <v>369</v>
      </c>
      <c r="F15" s="191" t="s">
        <v>370</v>
      </c>
      <c r="G15" s="179" t="s">
        <v>331</v>
      </c>
      <c r="H15" s="190" t="s">
        <v>368</v>
      </c>
      <c r="I15" s="200">
        <v>1</v>
      </c>
      <c r="J15" s="190" t="s">
        <v>368</v>
      </c>
      <c r="K15" s="71" t="s">
        <v>371</v>
      </c>
    </row>
    <row r="16" spans="1:11" ht="44.25" customHeight="1" thickBot="1" x14ac:dyDescent="0.3">
      <c r="A16" s="164" t="s">
        <v>360</v>
      </c>
      <c r="B16" s="190" t="s">
        <v>368</v>
      </c>
      <c r="C16" s="190" t="s">
        <v>368</v>
      </c>
      <c r="D16" s="191" t="s">
        <v>372</v>
      </c>
      <c r="E16" s="191" t="s">
        <v>369</v>
      </c>
      <c r="F16" s="191" t="s">
        <v>370</v>
      </c>
      <c r="G16" s="179" t="s">
        <v>373</v>
      </c>
      <c r="H16" s="192" t="s">
        <v>374</v>
      </c>
      <c r="I16" s="200">
        <v>2</v>
      </c>
      <c r="J16" s="192" t="s">
        <v>374</v>
      </c>
      <c r="K16" s="71" t="s">
        <v>375</v>
      </c>
    </row>
    <row r="17" spans="1:11" ht="44.25" customHeight="1" thickBot="1" x14ac:dyDescent="0.3">
      <c r="A17" s="96" t="s">
        <v>366</v>
      </c>
      <c r="B17" s="190" t="s">
        <v>368</v>
      </c>
      <c r="C17" s="192" t="s">
        <v>374</v>
      </c>
      <c r="D17" s="193" t="s">
        <v>372</v>
      </c>
      <c r="E17" s="194" t="s">
        <v>369</v>
      </c>
      <c r="F17" s="193" t="s">
        <v>370</v>
      </c>
      <c r="G17" s="187" t="s">
        <v>376</v>
      </c>
      <c r="H17" s="191" t="s">
        <v>372</v>
      </c>
      <c r="I17" s="200">
        <v>3</v>
      </c>
      <c r="J17" s="191" t="s">
        <v>372</v>
      </c>
      <c r="K17" s="71" t="s">
        <v>377</v>
      </c>
    </row>
    <row r="18" spans="1:11" ht="48.75" thickBot="1" x14ac:dyDescent="0.3">
      <c r="A18" s="199" t="s">
        <v>80</v>
      </c>
      <c r="B18" s="190" t="s">
        <v>368</v>
      </c>
      <c r="C18" s="195" t="s">
        <v>374</v>
      </c>
      <c r="D18" s="196" t="s">
        <v>372</v>
      </c>
      <c r="E18" s="195" t="s">
        <v>369</v>
      </c>
      <c r="F18" s="196" t="s">
        <v>370</v>
      </c>
      <c r="G18" s="179" t="s">
        <v>378</v>
      </c>
      <c r="H18" s="194" t="s">
        <v>369</v>
      </c>
      <c r="I18" s="200">
        <v>4</v>
      </c>
      <c r="J18" s="194" t="s">
        <v>369</v>
      </c>
    </row>
    <row r="19" spans="1:11" ht="24.75" thickBot="1" x14ac:dyDescent="0.3">
      <c r="A19" s="164" t="s">
        <v>379</v>
      </c>
      <c r="B19" s="190" t="s">
        <v>368</v>
      </c>
      <c r="C19" s="190" t="s">
        <v>368</v>
      </c>
      <c r="D19" s="191" t="s">
        <v>372</v>
      </c>
      <c r="E19" s="191" t="s">
        <v>369</v>
      </c>
      <c r="F19" s="191" t="s">
        <v>370</v>
      </c>
      <c r="G19" s="179" t="s">
        <v>380</v>
      </c>
      <c r="H19" s="193" t="s">
        <v>370</v>
      </c>
      <c r="I19" s="200">
        <v>5</v>
      </c>
      <c r="J19" s="193" t="s">
        <v>370</v>
      </c>
    </row>
    <row r="20" spans="1:11" ht="24.75" thickBot="1" x14ac:dyDescent="0.3">
      <c r="A20" s="96" t="s">
        <v>363</v>
      </c>
      <c r="B20" s="190" t="s">
        <v>368</v>
      </c>
      <c r="C20" s="190" t="s">
        <v>368</v>
      </c>
      <c r="D20" s="191" t="s">
        <v>372</v>
      </c>
      <c r="E20" s="191" t="s">
        <v>369</v>
      </c>
      <c r="F20" s="191" t="s">
        <v>370</v>
      </c>
      <c r="G20" s="179" t="s">
        <v>342</v>
      </c>
    </row>
    <row r="21" spans="1:11" ht="24.75" thickBot="1" x14ac:dyDescent="0.3">
      <c r="A21" s="96" t="s">
        <v>365</v>
      </c>
      <c r="B21" s="190" t="s">
        <v>368</v>
      </c>
      <c r="C21" s="190" t="s">
        <v>368</v>
      </c>
      <c r="D21" s="191" t="s">
        <v>372</v>
      </c>
      <c r="E21" s="191" t="s">
        <v>369</v>
      </c>
      <c r="F21" s="191" t="s">
        <v>370</v>
      </c>
      <c r="G21" s="179" t="s">
        <v>343</v>
      </c>
    </row>
    <row r="22" spans="1:11" ht="24.75" thickBot="1" x14ac:dyDescent="0.3">
      <c r="A22" s="96" t="s">
        <v>122</v>
      </c>
      <c r="B22" s="190" t="s">
        <v>368</v>
      </c>
      <c r="C22" s="190" t="s">
        <v>368</v>
      </c>
      <c r="D22" s="191" t="s">
        <v>372</v>
      </c>
      <c r="E22" s="191" t="s">
        <v>369</v>
      </c>
      <c r="F22" s="191" t="s">
        <v>370</v>
      </c>
      <c r="G22" s="179" t="s">
        <v>345</v>
      </c>
    </row>
    <row r="23" spans="1:11" ht="14.25" thickBot="1" x14ac:dyDescent="0.3"/>
    <row r="24" spans="1:11" ht="14.25" thickBot="1" x14ac:dyDescent="0.3">
      <c r="C24" s="62" t="s">
        <v>381</v>
      </c>
      <c r="E24" s="16" t="s">
        <v>382</v>
      </c>
      <c r="G24" s="16" t="s">
        <v>383</v>
      </c>
    </row>
    <row r="25" spans="1:11" x14ac:dyDescent="0.25">
      <c r="C25" s="64" t="s">
        <v>384</v>
      </c>
      <c r="E25" s="16" t="s">
        <v>385</v>
      </c>
      <c r="G25" s="16" t="s">
        <v>355</v>
      </c>
    </row>
    <row r="26" spans="1:11" ht="21" customHeight="1" x14ac:dyDescent="0.25">
      <c r="C26" s="66" t="s">
        <v>386</v>
      </c>
      <c r="E26" s="16" t="s">
        <v>387</v>
      </c>
      <c r="G26" s="16" t="s">
        <v>361</v>
      </c>
    </row>
    <row r="27" spans="1:11" ht="25.15" customHeight="1" x14ac:dyDescent="0.25">
      <c r="C27" s="66" t="s">
        <v>388</v>
      </c>
      <c r="E27" s="16" t="s">
        <v>389</v>
      </c>
      <c r="G27" s="84" t="s">
        <v>390</v>
      </c>
    </row>
    <row r="28" spans="1:11" ht="18.600000000000001" customHeight="1" x14ac:dyDescent="0.25">
      <c r="C28" s="66" t="s">
        <v>391</v>
      </c>
      <c r="E28" s="16" t="s">
        <v>321</v>
      </c>
      <c r="G28" s="84" t="s">
        <v>392</v>
      </c>
    </row>
    <row r="29" spans="1:11" ht="19.899999999999999" customHeight="1" x14ac:dyDescent="0.25">
      <c r="C29" s="66" t="s">
        <v>393</v>
      </c>
      <c r="E29" s="16" t="s">
        <v>394</v>
      </c>
    </row>
    <row r="30" spans="1:11" x14ac:dyDescent="0.25">
      <c r="C30" s="66" t="s">
        <v>395</v>
      </c>
      <c r="E30" s="16" t="s">
        <v>396</v>
      </c>
    </row>
    <row r="31" spans="1:11" x14ac:dyDescent="0.25">
      <c r="C31" s="66" t="s">
        <v>397</v>
      </c>
      <c r="E31" s="16" t="s">
        <v>17</v>
      </c>
    </row>
    <row r="32" spans="1:11" x14ac:dyDescent="0.25">
      <c r="C32" s="66" t="s">
        <v>398</v>
      </c>
      <c r="E32" s="16" t="s">
        <v>399</v>
      </c>
    </row>
    <row r="33" spans="3:8" x14ac:dyDescent="0.25">
      <c r="C33" s="66" t="s">
        <v>400</v>
      </c>
      <c r="E33" s="16" t="s">
        <v>401</v>
      </c>
    </row>
    <row r="34" spans="3:8" x14ac:dyDescent="0.25">
      <c r="C34" s="66" t="s">
        <v>402</v>
      </c>
      <c r="E34" s="16" t="s">
        <v>403</v>
      </c>
      <c r="H34" s="68"/>
    </row>
    <row r="35" spans="3:8" x14ac:dyDescent="0.25">
      <c r="C35" s="66" t="s">
        <v>404</v>
      </c>
      <c r="E35" s="16" t="s">
        <v>405</v>
      </c>
    </row>
    <row r="36" spans="3:8" x14ac:dyDescent="0.25">
      <c r="C36" s="66" t="s">
        <v>406</v>
      </c>
    </row>
    <row r="37" spans="3:8" x14ac:dyDescent="0.25">
      <c r="C37" s="66" t="s">
        <v>407</v>
      </c>
    </row>
    <row r="38" spans="3:8" x14ac:dyDescent="0.25">
      <c r="C38" s="66" t="s">
        <v>408</v>
      </c>
    </row>
    <row r="39" spans="3:8" x14ac:dyDescent="0.25">
      <c r="C39" s="66" t="s">
        <v>409</v>
      </c>
    </row>
    <row r="40" spans="3:8" x14ac:dyDescent="0.25">
      <c r="C40" s="66" t="s">
        <v>410</v>
      </c>
    </row>
    <row r="41" spans="3:8" x14ac:dyDescent="0.25">
      <c r="C41" s="66" t="s">
        <v>411</v>
      </c>
    </row>
    <row r="42" spans="3:8" x14ac:dyDescent="0.25">
      <c r="C42" s="66" t="s">
        <v>412</v>
      </c>
    </row>
    <row r="43" spans="3:8" x14ac:dyDescent="0.25">
      <c r="C43" s="66" t="s">
        <v>413</v>
      </c>
    </row>
    <row r="44" spans="3:8" x14ac:dyDescent="0.25">
      <c r="C44" s="66" t="s">
        <v>414</v>
      </c>
    </row>
    <row r="45" spans="3:8" x14ac:dyDescent="0.25">
      <c r="C45" s="66" t="s">
        <v>415</v>
      </c>
    </row>
    <row r="46" spans="3:8" x14ac:dyDescent="0.25">
      <c r="C46" s="66" t="s">
        <v>416</v>
      </c>
    </row>
    <row r="47" spans="3:8" x14ac:dyDescent="0.25">
      <c r="C47" s="66" t="s">
        <v>417</v>
      </c>
    </row>
    <row r="48" spans="3:8" x14ac:dyDescent="0.25">
      <c r="C48" s="66" t="s">
        <v>418</v>
      </c>
    </row>
    <row r="49" spans="1:4" x14ac:dyDescent="0.25">
      <c r="C49" s="66" t="s">
        <v>419</v>
      </c>
    </row>
    <row r="50" spans="1:4" x14ac:dyDescent="0.25">
      <c r="C50" s="66" t="s">
        <v>420</v>
      </c>
    </row>
    <row r="51" spans="1:4" x14ac:dyDescent="0.25">
      <c r="C51" s="66" t="s">
        <v>421</v>
      </c>
    </row>
    <row r="52" spans="1:4" ht="14.25" thickBot="1" x14ac:dyDescent="0.3">
      <c r="C52" s="69" t="s">
        <v>422</v>
      </c>
    </row>
    <row r="55" spans="1:4" x14ac:dyDescent="0.25">
      <c r="B55"/>
      <c r="D55"/>
    </row>
    <row r="56" spans="1:4" x14ac:dyDescent="0.25">
      <c r="B56"/>
      <c r="D56"/>
    </row>
    <row r="57" spans="1:4" x14ac:dyDescent="0.25">
      <c r="A57" s="16" t="s">
        <v>291</v>
      </c>
      <c r="B57" t="s">
        <v>423</v>
      </c>
      <c r="D57"/>
    </row>
    <row r="58" spans="1:4" x14ac:dyDescent="0.25">
      <c r="A58" s="16" t="s">
        <v>285</v>
      </c>
      <c r="B58" t="s">
        <v>424</v>
      </c>
      <c r="C58" s="16" t="s">
        <v>364</v>
      </c>
      <c r="D58" s="75" t="s">
        <v>424</v>
      </c>
    </row>
    <row r="59" spans="1:4" x14ac:dyDescent="0.25">
      <c r="A59" s="16" t="s">
        <v>286</v>
      </c>
      <c r="B59" t="s">
        <v>425</v>
      </c>
      <c r="C59" s="16" t="s">
        <v>426</v>
      </c>
      <c r="D59" s="75" t="s">
        <v>425</v>
      </c>
    </row>
    <row r="60" spans="1:4" x14ac:dyDescent="0.25">
      <c r="A60" s="16" t="s">
        <v>287</v>
      </c>
      <c r="B60" t="s">
        <v>427</v>
      </c>
      <c r="C60" s="16" t="s">
        <v>428</v>
      </c>
      <c r="D60" s="75" t="s">
        <v>427</v>
      </c>
    </row>
    <row r="61" spans="1:4" x14ac:dyDescent="0.25">
      <c r="A61" s="16" t="s">
        <v>288</v>
      </c>
      <c r="B61" t="s">
        <v>429</v>
      </c>
      <c r="C61" s="16" t="s">
        <v>356</v>
      </c>
      <c r="D61" s="75" t="s">
        <v>429</v>
      </c>
    </row>
    <row r="62" spans="1:4" x14ac:dyDescent="0.25">
      <c r="A62"/>
      <c r="B62"/>
      <c r="D62"/>
    </row>
    <row r="63" spans="1:4" x14ac:dyDescent="0.25">
      <c r="A63"/>
      <c r="B63"/>
      <c r="D63"/>
    </row>
    <row r="64" spans="1:4" x14ac:dyDescent="0.25">
      <c r="A64"/>
      <c r="B64"/>
      <c r="C64"/>
      <c r="D64"/>
    </row>
    <row r="65" spans="1:7" x14ac:dyDescent="0.25">
      <c r="A65"/>
      <c r="B65"/>
      <c r="C65" s="76" t="s">
        <v>430</v>
      </c>
      <c r="D65"/>
    </row>
    <row r="66" spans="1:7" x14ac:dyDescent="0.25">
      <c r="A66"/>
      <c r="B66"/>
      <c r="C66"/>
      <c r="D66"/>
    </row>
    <row r="71" spans="1:7" x14ac:dyDescent="0.25">
      <c r="G71" s="16">
        <f>120000*1.105</f>
        <v>132600</v>
      </c>
    </row>
  </sheetData>
  <customSheetViews>
    <customSheetView guid="{395EFF3C-AEB2-49D8-AE04-87D268AA7271}" showRuler="0" topLeftCell="A19">
      <selection activeCell="J3" sqref="J3"/>
      <pageMargins left="0" right="0" top="0" bottom="0" header="0" footer="0"/>
      <pageSetup paperSize="9" scale="72" orientation="portrait" r:id="rId1"/>
      <headerFooter alignWithMargins="0"/>
    </customSheetView>
  </customSheetViews>
  <mergeCells count="2">
    <mergeCell ref="B13:G13"/>
    <mergeCell ref="B4:F4"/>
  </mergeCells>
  <phoneticPr fontId="1" type="noConversion"/>
  <pageMargins left="0.75" right="0.75" top="1" bottom="1" header="0.5" footer="0.5"/>
  <pageSetup paperSize="9" scale="72" orientation="portrait" r:id="rId2"/>
  <headerFooter alignWithMargins="0"/>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5EC0-B18C-4032-9835-C8B4F16D49BC}">
  <dimension ref="A1"/>
  <sheetViews>
    <sheetView workbookViewId="0"/>
  </sheetViews>
  <sheetFormatPr defaultRowHeight="12.75" x14ac:dyDescent="0.2"/>
  <cols>
    <col min="2" max="4" width="9.140625" customWidth="1"/>
  </cols>
  <sheetData/>
  <sheetProtection algorithmName="SHA-512" hashValue="gQjTbSgx+fRrkAcAWF2vJhG3eoYSxn5JJ5dSrGA+8VV4WPgAXquAGvD1HLoRUVY7yqPZtoMh8JYC69CyGF7eEg==" saltValue="FLBmJbNEYI+jqWajNm69Ug=="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39"/>
  <sheetViews>
    <sheetView zoomScale="65" zoomScaleNormal="65" zoomScaleSheetLayoutView="100" workbookViewId="0">
      <selection activeCell="C8" sqref="C8"/>
    </sheetView>
  </sheetViews>
  <sheetFormatPr defaultColWidth="9.28515625" defaultRowHeight="13.5" x14ac:dyDescent="0.3"/>
  <cols>
    <col min="1" max="1" width="7.28515625" style="17" customWidth="1"/>
    <col min="2" max="2" width="11" style="17" customWidth="1"/>
    <col min="3" max="3" width="30.7109375" style="17" customWidth="1"/>
    <col min="4" max="4" width="10.28515625" style="17" customWidth="1"/>
    <col min="5" max="5" width="9.7109375" style="17" customWidth="1"/>
    <col min="6" max="6" width="7.7109375" style="17" customWidth="1"/>
    <col min="7" max="7" width="10.42578125" style="17" customWidth="1"/>
    <col min="8" max="8" width="51.7109375" style="17" customWidth="1"/>
    <col min="9" max="9" width="46.42578125" style="17" customWidth="1"/>
    <col min="10" max="10" width="10.42578125" style="17" customWidth="1"/>
    <col min="11" max="11" width="9.42578125" style="17" customWidth="1"/>
    <col min="12" max="12" width="12" style="17" customWidth="1"/>
    <col min="13" max="13" width="36.7109375" style="17" customWidth="1"/>
    <col min="14" max="14" width="13.28515625" style="17" customWidth="1"/>
    <col min="15" max="15" width="14" style="17" customWidth="1"/>
    <col min="16" max="16" width="11.28515625" style="17" customWidth="1"/>
    <col min="17" max="16384" width="9.28515625" style="17"/>
  </cols>
  <sheetData>
    <row r="1" spans="1:17" ht="165" customHeight="1" thickBot="1" x14ac:dyDescent="0.35">
      <c r="A1" s="392"/>
      <c r="B1" s="392"/>
      <c r="C1" s="392"/>
      <c r="D1" s="392"/>
      <c r="E1" s="392"/>
      <c r="F1" s="392"/>
      <c r="G1" s="392"/>
      <c r="H1" s="392"/>
      <c r="O1" s="393" t="s">
        <v>11</v>
      </c>
      <c r="P1" s="393"/>
    </row>
    <row r="2" spans="1:17" ht="40.15" customHeight="1" thickBot="1" x14ac:dyDescent="0.35">
      <c r="A2" s="394" t="s">
        <v>431</v>
      </c>
      <c r="B2" s="395"/>
      <c r="C2" s="395"/>
      <c r="D2" s="396" t="s">
        <v>432</v>
      </c>
      <c r="E2" s="397"/>
      <c r="F2" s="397"/>
      <c r="G2" s="397"/>
      <c r="H2" s="398"/>
      <c r="I2" s="395" t="s">
        <v>433</v>
      </c>
      <c r="J2" s="395"/>
      <c r="K2" s="395"/>
      <c r="L2" s="395"/>
      <c r="M2" s="395"/>
      <c r="N2" s="395"/>
      <c r="O2" s="395"/>
      <c r="P2" s="399"/>
    </row>
    <row r="3" spans="1:17" ht="36" customHeight="1" x14ac:dyDescent="0.3">
      <c r="A3" s="18"/>
      <c r="B3" s="18"/>
      <c r="C3" s="18"/>
      <c r="D3" s="400" t="s">
        <v>434</v>
      </c>
      <c r="E3" s="400"/>
      <c r="F3" s="400"/>
      <c r="G3" s="400"/>
      <c r="H3" s="400"/>
      <c r="I3" s="400"/>
      <c r="J3" s="400"/>
      <c r="K3" s="400"/>
      <c r="L3" s="400"/>
      <c r="M3" s="400"/>
      <c r="N3" s="400"/>
      <c r="O3" s="18"/>
      <c r="P3" s="18"/>
    </row>
    <row r="4" spans="1:17" ht="42" customHeight="1" x14ac:dyDescent="0.4">
      <c r="A4" s="19" t="s">
        <v>435</v>
      </c>
    </row>
    <row r="5" spans="1:17" x14ac:dyDescent="0.3">
      <c r="A5" s="50"/>
      <c r="B5" s="50"/>
      <c r="C5" s="50"/>
      <c r="D5" s="50"/>
      <c r="E5" s="391" t="s">
        <v>436</v>
      </c>
      <c r="F5" s="391"/>
      <c r="G5" s="391"/>
      <c r="H5" s="50"/>
      <c r="I5" s="50"/>
      <c r="J5" s="391" t="s">
        <v>50</v>
      </c>
      <c r="K5" s="391"/>
      <c r="L5" s="391"/>
      <c r="M5" s="50"/>
      <c r="N5" s="50"/>
      <c r="O5" s="50"/>
      <c r="P5" s="50"/>
    </row>
    <row r="6" spans="1:17" ht="26.25" customHeight="1" thickBot="1" x14ac:dyDescent="0.35">
      <c r="A6" s="45" t="s">
        <v>437</v>
      </c>
      <c r="B6" s="46" t="s">
        <v>438</v>
      </c>
      <c r="C6" s="46" t="s">
        <v>439</v>
      </c>
      <c r="D6" s="45" t="s">
        <v>440</v>
      </c>
      <c r="E6" s="20" t="s">
        <v>56</v>
      </c>
      <c r="F6" s="21" t="s">
        <v>57</v>
      </c>
      <c r="G6" s="22" t="s">
        <v>58</v>
      </c>
      <c r="H6" s="47" t="s">
        <v>441</v>
      </c>
      <c r="I6" s="48" t="s">
        <v>442</v>
      </c>
      <c r="J6" s="20" t="s">
        <v>56</v>
      </c>
      <c r="K6" s="21" t="s">
        <v>57</v>
      </c>
      <c r="L6" s="49" t="s">
        <v>60</v>
      </c>
      <c r="M6" s="48" t="s">
        <v>443</v>
      </c>
      <c r="N6" s="48" t="s">
        <v>62</v>
      </c>
      <c r="O6" s="48" t="s">
        <v>63</v>
      </c>
      <c r="P6" s="48" t="s">
        <v>444</v>
      </c>
    </row>
    <row r="7" spans="1:17" ht="188.25" x14ac:dyDescent="0.3">
      <c r="A7" s="23"/>
      <c r="B7" s="24" t="s">
        <v>384</v>
      </c>
      <c r="C7" s="25" t="s">
        <v>445</v>
      </c>
      <c r="D7" s="24" t="s">
        <v>446</v>
      </c>
      <c r="E7" s="26" t="s">
        <v>281</v>
      </c>
      <c r="F7" s="27" t="s">
        <v>290</v>
      </c>
      <c r="G7" s="28" t="str">
        <f>IF(E7="",0,INDEX(Criteria!$A$5:$F$10,MATCH(F7,Criteria!$A$5:$A$10,),MATCH(E7,Criteria!$A$5:$F$5,)))</f>
        <v>Very Low</v>
      </c>
      <c r="H7" s="29" t="s">
        <v>447</v>
      </c>
      <c r="I7" s="34"/>
      <c r="J7" s="26" t="s">
        <v>283</v>
      </c>
      <c r="K7" s="27" t="s">
        <v>292</v>
      </c>
      <c r="L7" s="28" t="str">
        <f>IF(J7="","",INDEX(Criteria!$A$5:$F$10,MATCH(K7,Criteria!$A$5:$A$10,),MATCH(J7,Criteria!$A$5:$F$5,)))</f>
        <v>Low</v>
      </c>
      <c r="M7" s="36"/>
      <c r="N7" s="34"/>
      <c r="O7" s="37"/>
      <c r="P7" s="51"/>
      <c r="Q7" s="33"/>
    </row>
    <row r="8" spans="1:17" ht="409.5" x14ac:dyDescent="0.3">
      <c r="A8" s="23"/>
      <c r="B8" s="24" t="s">
        <v>413</v>
      </c>
      <c r="C8" s="25" t="s">
        <v>448</v>
      </c>
      <c r="D8" s="24" t="s">
        <v>446</v>
      </c>
      <c r="E8" s="26" t="s">
        <v>81</v>
      </c>
      <c r="F8" s="27" t="s">
        <v>289</v>
      </c>
      <c r="G8" s="28" t="s">
        <v>449</v>
      </c>
      <c r="H8" s="29" t="s">
        <v>450</v>
      </c>
      <c r="I8" s="34"/>
      <c r="J8" s="26" t="s">
        <v>81</v>
      </c>
      <c r="K8" s="27" t="s">
        <v>82</v>
      </c>
      <c r="L8" s="28" t="s">
        <v>451</v>
      </c>
      <c r="M8" s="36"/>
      <c r="N8" s="34"/>
      <c r="O8" s="37"/>
      <c r="P8" s="51"/>
      <c r="Q8" s="33"/>
    </row>
    <row r="9" spans="1:17" ht="283.5" x14ac:dyDescent="0.3">
      <c r="A9" s="23"/>
      <c r="B9" s="24" t="s">
        <v>386</v>
      </c>
      <c r="C9" s="25" t="s">
        <v>452</v>
      </c>
      <c r="D9" s="24" t="s">
        <v>446</v>
      </c>
      <c r="E9" s="26" t="s">
        <v>81</v>
      </c>
      <c r="F9" s="27" t="s">
        <v>284</v>
      </c>
      <c r="G9" s="28" t="str">
        <f>IF(E9="",0,INDEX(Criteria!$A$5:$F$10,MATCH(F9,Criteria!$A$5:$A$10,),MATCH(E9,Criteria!$A$5:$F$5,)))</f>
        <v>High</v>
      </c>
      <c r="H9" s="29" t="s">
        <v>453</v>
      </c>
      <c r="I9" s="34"/>
      <c r="J9" s="26" t="s">
        <v>81</v>
      </c>
      <c r="K9" s="27" t="s">
        <v>289</v>
      </c>
      <c r="L9" s="28" t="str">
        <f>IF(J9="","",INDEX(Criteria!$A$5:$F$10,MATCH(K9,Criteria!$A$5:$A$10,),MATCH(J9,Criteria!$A$5:$F$5,)))</f>
        <v>Medium</v>
      </c>
      <c r="M9" s="36"/>
      <c r="N9" s="34"/>
      <c r="O9" s="37"/>
      <c r="P9" s="51"/>
      <c r="Q9" s="33"/>
    </row>
    <row r="10" spans="1:17" s="33" customFormat="1" ht="80.25" x14ac:dyDescent="0.2">
      <c r="A10" s="34"/>
      <c r="B10" s="31" t="s">
        <v>386</v>
      </c>
      <c r="C10" s="25" t="s">
        <v>454</v>
      </c>
      <c r="D10" s="31" t="s">
        <v>455</v>
      </c>
      <c r="E10" s="26" t="s">
        <v>282</v>
      </c>
      <c r="F10" s="27" t="s">
        <v>290</v>
      </c>
      <c r="G10" s="28" t="str">
        <f>IF(E10="",0,INDEX(Criteria!$A$5:$F$10,MATCH(F10,Criteria!$A$5:$A$10,),MATCH(E10,Criteria!$A$5:$F$5,)))</f>
        <v>High</v>
      </c>
      <c r="H10" s="35" t="s">
        <v>456</v>
      </c>
      <c r="I10" s="34"/>
      <c r="J10" s="26" t="s">
        <v>282</v>
      </c>
      <c r="K10" s="27" t="s">
        <v>289</v>
      </c>
      <c r="L10" s="28" t="str">
        <f>IF(J10="","",INDEX(Criteria!$A$5:$F$10,MATCH(K10,Criteria!$A$5:$A$10,),MATCH(J10,Criteria!$A$5:$F$5,)))</f>
        <v>High</v>
      </c>
      <c r="M10" s="36"/>
      <c r="N10" s="34"/>
      <c r="O10" s="37"/>
      <c r="P10" s="51"/>
    </row>
    <row r="11" spans="1:17" s="33" customFormat="1" ht="93.75" x14ac:dyDescent="0.2">
      <c r="A11" s="34"/>
      <c r="B11" s="31" t="s">
        <v>386</v>
      </c>
      <c r="C11" s="25" t="s">
        <v>457</v>
      </c>
      <c r="D11" s="31" t="s">
        <v>446</v>
      </c>
      <c r="E11" s="26" t="s">
        <v>81</v>
      </c>
      <c r="F11" s="27" t="s">
        <v>289</v>
      </c>
      <c r="G11" s="28" t="str">
        <f>IF(E11="",0,INDEX(Criteria!$A$5:$F$10,MATCH(F11,Criteria!$A$5:$A$10,),MATCH(E11,Criteria!$A$5:$F$5,)))</f>
        <v>Medium</v>
      </c>
      <c r="H11" s="35" t="s">
        <v>458</v>
      </c>
      <c r="I11" s="34"/>
      <c r="J11" s="26" t="s">
        <v>81</v>
      </c>
      <c r="K11" s="27" t="s">
        <v>82</v>
      </c>
      <c r="L11" s="28" t="str">
        <f>IF(J11="","",INDEX(Criteria!$A$5:$F$10,MATCH(K11,Criteria!$A$5:$A$10,),MATCH(J11,Criteria!$A$5:$F$5,)))</f>
        <v>Low</v>
      </c>
      <c r="M11" s="36"/>
      <c r="N11" s="34"/>
      <c r="O11" s="37"/>
      <c r="P11" s="51"/>
    </row>
    <row r="12" spans="1:17" s="33" customFormat="1" ht="66.75" x14ac:dyDescent="0.2">
      <c r="A12" s="34"/>
      <c r="B12" s="31" t="s">
        <v>386</v>
      </c>
      <c r="C12" s="25" t="s">
        <v>459</v>
      </c>
      <c r="D12" s="31" t="s">
        <v>446</v>
      </c>
      <c r="E12" s="26" t="s">
        <v>283</v>
      </c>
      <c r="F12" s="27" t="s">
        <v>289</v>
      </c>
      <c r="G12" s="28" t="str">
        <f>IF(E12="",0,INDEX(Criteria!$A$5:$F$10,MATCH(F12,Criteria!$A$5:$A$10,),MATCH(E12,Criteria!$A$5:$F$5,)))</f>
        <v>Extreme</v>
      </c>
      <c r="H12" s="35" t="s">
        <v>460</v>
      </c>
      <c r="I12" s="34"/>
      <c r="J12" s="26" t="s">
        <v>283</v>
      </c>
      <c r="K12" s="27" t="s">
        <v>292</v>
      </c>
      <c r="L12" s="28" t="str">
        <f>IF(J12="","",INDEX(Criteria!$A$5:$F$10,MATCH(K12,Criteria!$A$5:$A$10,),MATCH(J12,Criteria!$A$5:$F$5,)))</f>
        <v>Low</v>
      </c>
      <c r="M12" s="36"/>
      <c r="N12" s="34"/>
      <c r="O12" s="37"/>
      <c r="P12" s="51"/>
    </row>
    <row r="13" spans="1:17" s="33" customFormat="1" ht="135" x14ac:dyDescent="0.2">
      <c r="A13" s="34"/>
      <c r="B13" s="31" t="s">
        <v>388</v>
      </c>
      <c r="C13" s="25" t="s">
        <v>461</v>
      </c>
      <c r="D13" s="31" t="s">
        <v>462</v>
      </c>
      <c r="E13" s="26" t="s">
        <v>81</v>
      </c>
      <c r="F13" s="27" t="s">
        <v>289</v>
      </c>
      <c r="G13" s="28" t="str">
        <f>IF(E13="",0,INDEX(Criteria!$A$5:$F$10,MATCH(F13,Criteria!$A$5:$A$10,),MATCH(E13,Criteria!$A$5:$F$5,)))</f>
        <v>Medium</v>
      </c>
      <c r="H13" s="35" t="s">
        <v>463</v>
      </c>
      <c r="I13" s="34"/>
      <c r="J13" s="26" t="s">
        <v>81</v>
      </c>
      <c r="K13" s="27" t="s">
        <v>82</v>
      </c>
      <c r="L13" s="28" t="str">
        <f>IF(J13="","",INDEX(Criteria!$A$5:$F$10,MATCH(K13,Criteria!$A$5:$A$10,),MATCH(J13,Criteria!$A$5:$F$5,)))</f>
        <v>Low</v>
      </c>
      <c r="M13" s="36"/>
      <c r="N13" s="36"/>
      <c r="O13" s="37"/>
      <c r="P13" s="51"/>
    </row>
    <row r="14" spans="1:17" s="33" customFormat="1" ht="188.25" x14ac:dyDescent="0.2">
      <c r="A14" s="34"/>
      <c r="B14" s="36" t="s">
        <v>388</v>
      </c>
      <c r="C14" s="37" t="s">
        <v>464</v>
      </c>
      <c r="D14" s="36" t="s">
        <v>446</v>
      </c>
      <c r="E14" s="26" t="s">
        <v>282</v>
      </c>
      <c r="F14" s="27" t="s">
        <v>290</v>
      </c>
      <c r="G14" s="28" t="str">
        <f>IF(E14="",0,INDEX(Criteria!$A$5:$F$10,MATCH(F14,Criteria!$A$5:$A$10,),MATCH(E14,Criteria!$A$5:$F$5,)))</f>
        <v>High</v>
      </c>
      <c r="H14" s="38" t="s">
        <v>465</v>
      </c>
      <c r="I14" s="34"/>
      <c r="J14" s="26" t="s">
        <v>282</v>
      </c>
      <c r="K14" s="27" t="s">
        <v>82</v>
      </c>
      <c r="L14" s="28" t="str">
        <f>IF(J14="","",INDEX(Criteria!$A$5:$F$10,MATCH(K14,Criteria!$A$5:$A$10,),MATCH(J14,Criteria!$A$5:$F$5,)))</f>
        <v>Medium</v>
      </c>
      <c r="M14" s="36"/>
      <c r="N14" s="34"/>
      <c r="O14" s="37"/>
      <c r="P14" s="51"/>
    </row>
    <row r="15" spans="1:17" s="33" customFormat="1" ht="174.75" x14ac:dyDescent="0.2">
      <c r="A15" s="34"/>
      <c r="B15" s="31" t="s">
        <v>393</v>
      </c>
      <c r="C15" s="25" t="s">
        <v>466</v>
      </c>
      <c r="D15" s="31" t="s">
        <v>393</v>
      </c>
      <c r="E15" s="26" t="s">
        <v>283</v>
      </c>
      <c r="F15" s="27" t="s">
        <v>290</v>
      </c>
      <c r="G15" s="28" t="str">
        <f>IF(E15="",0,INDEX(Criteria!$A$5:$F$10,MATCH(F15,Criteria!$A$5:$A$10,),MATCH(E15,Criteria!$A$5:$F$5,)))</f>
        <v>High</v>
      </c>
      <c r="H15" s="35" t="s">
        <v>467</v>
      </c>
      <c r="I15" s="34"/>
      <c r="J15" s="26" t="s">
        <v>283</v>
      </c>
      <c r="K15" s="27" t="s">
        <v>292</v>
      </c>
      <c r="L15" s="28" t="str">
        <f>IF(J15="","",INDEX(Criteria!$A$5:$F$10,MATCH(K15,Criteria!$A$5:$A$10,),MATCH(J15,Criteria!$A$5:$F$5,)))</f>
        <v>Low</v>
      </c>
      <c r="M15" s="36"/>
      <c r="N15" s="34"/>
      <c r="O15" s="37"/>
      <c r="P15" s="51"/>
    </row>
    <row r="16" spans="1:17" s="16" customFormat="1" ht="351" x14ac:dyDescent="0.25">
      <c r="A16" s="34"/>
      <c r="B16" s="31" t="s">
        <v>468</v>
      </c>
      <c r="C16" s="25" t="s">
        <v>469</v>
      </c>
      <c r="D16" s="31" t="s">
        <v>446</v>
      </c>
      <c r="E16" s="26" t="s">
        <v>282</v>
      </c>
      <c r="F16" s="27" t="s">
        <v>290</v>
      </c>
      <c r="G16" s="28" t="str">
        <f>IF(E16="",0,INDEX(Criteria!$A$5:$F$10,MATCH(F16,Criteria!$A$5:$A$10,),MATCH(E16,Criteria!$A$5:$F$5,)))</f>
        <v>High</v>
      </c>
      <c r="H16" s="38" t="s">
        <v>470</v>
      </c>
      <c r="I16" s="34"/>
      <c r="J16" s="26" t="s">
        <v>282</v>
      </c>
      <c r="K16" s="27" t="s">
        <v>82</v>
      </c>
      <c r="L16" s="28" t="str">
        <f>IF(J16="","",INDEX(Criteria!$A$5:$F$10,MATCH(K16,Criteria!$A$5:$A$10,),MATCH(J16,Criteria!$A$5:$F$5,)))</f>
        <v>Medium</v>
      </c>
      <c r="M16" s="36"/>
      <c r="N16" s="34"/>
      <c r="O16" s="37"/>
      <c r="P16" s="51"/>
    </row>
    <row r="17" spans="1:16" ht="256.5" x14ac:dyDescent="0.3">
      <c r="A17" s="34"/>
      <c r="B17" s="31" t="s">
        <v>395</v>
      </c>
      <c r="C17" s="25" t="s">
        <v>471</v>
      </c>
      <c r="D17" s="31" t="s">
        <v>446</v>
      </c>
      <c r="E17" s="26" t="s">
        <v>283</v>
      </c>
      <c r="F17" s="27" t="s">
        <v>290</v>
      </c>
      <c r="G17" s="28" t="str">
        <f>IF(E17="",0,INDEX(Criteria!$A$5:$F$10,MATCH(F17,Criteria!$A$5:$A$10,),MATCH(E17,Criteria!$A$5:$F$5,)))</f>
        <v>High</v>
      </c>
      <c r="H17" s="35" t="s">
        <v>472</v>
      </c>
      <c r="I17" s="34"/>
      <c r="J17" s="26" t="s">
        <v>283</v>
      </c>
      <c r="K17" s="27" t="s">
        <v>292</v>
      </c>
      <c r="L17" s="28" t="str">
        <f>IF(J17="","",INDEX(Criteria!$A$5:$F$10,MATCH(K17,Criteria!$A$5:$A$10,),MATCH(J17,Criteria!$A$5:$F$5,)))</f>
        <v>Low</v>
      </c>
      <c r="M17" s="36"/>
      <c r="N17" s="34"/>
      <c r="O17" s="37"/>
      <c r="P17" s="51"/>
    </row>
    <row r="18" spans="1:16" s="33" customFormat="1" ht="107.25" x14ac:dyDescent="0.2">
      <c r="A18" s="34"/>
      <c r="B18" s="24" t="s">
        <v>397</v>
      </c>
      <c r="C18" s="25" t="s">
        <v>473</v>
      </c>
      <c r="D18" s="31" t="s">
        <v>446</v>
      </c>
      <c r="E18" s="26" t="s">
        <v>81</v>
      </c>
      <c r="F18" s="27" t="s">
        <v>289</v>
      </c>
      <c r="G18" s="28" t="str">
        <f>IF(E18="",0,INDEX(Criteria!$A$5:$F$10,MATCH(F18,Criteria!$A$5:$A$10,),MATCH(E18,Criteria!$A$5:$F$5,)))</f>
        <v>Medium</v>
      </c>
      <c r="H18" s="35" t="s">
        <v>474</v>
      </c>
      <c r="I18" s="34"/>
      <c r="J18" s="26" t="s">
        <v>81</v>
      </c>
      <c r="K18" s="27" t="s">
        <v>82</v>
      </c>
      <c r="L18" s="28" t="str">
        <f>IF(J18="","",INDEX(Criteria!$A$5:$F$10,MATCH(K18,Criteria!$A$5:$A$10,),MATCH(J18,Criteria!$A$5:$F$5,)))</f>
        <v>Low</v>
      </c>
      <c r="M18" s="36"/>
      <c r="N18" s="34"/>
      <c r="O18" s="37"/>
      <c r="P18" s="51"/>
    </row>
    <row r="19" spans="1:16" s="33" customFormat="1" ht="79.5" x14ac:dyDescent="0.2">
      <c r="A19" s="34"/>
      <c r="B19" s="31" t="s">
        <v>397</v>
      </c>
      <c r="C19" s="25" t="s">
        <v>475</v>
      </c>
      <c r="D19" s="31" t="s">
        <v>446</v>
      </c>
      <c r="E19" s="26" t="s">
        <v>81</v>
      </c>
      <c r="F19" s="27" t="s">
        <v>289</v>
      </c>
      <c r="G19" s="28" t="str">
        <f>IF(E19="",0,INDEX(Criteria!$A$5:$F$10,MATCH(F19,Criteria!$A$5:$A$10,),MATCH(E19,Criteria!$A$5:$F$5,)))</f>
        <v>Medium</v>
      </c>
      <c r="H19" s="35" t="s">
        <v>476</v>
      </c>
      <c r="I19" s="34"/>
      <c r="J19" s="26" t="s">
        <v>81</v>
      </c>
      <c r="K19" s="27" t="s">
        <v>289</v>
      </c>
      <c r="L19" s="28" t="str">
        <f>IF(J19="","",INDEX(Criteria!$A$5:$F$10,MATCH(K19,Criteria!$A$5:$A$10,),MATCH(J19,Criteria!$A$5:$F$5,)))</f>
        <v>Medium</v>
      </c>
      <c r="M19" s="36"/>
      <c r="N19" s="34"/>
      <c r="O19" s="37"/>
      <c r="P19" s="51"/>
    </row>
    <row r="20" spans="1:16" s="33" customFormat="1" ht="161.25" x14ac:dyDescent="0.2">
      <c r="A20" s="34"/>
      <c r="B20" s="24" t="s">
        <v>397</v>
      </c>
      <c r="C20" s="25" t="s">
        <v>477</v>
      </c>
      <c r="D20" s="31" t="s">
        <v>478</v>
      </c>
      <c r="E20" s="26" t="s">
        <v>282</v>
      </c>
      <c r="F20" s="27" t="s">
        <v>289</v>
      </c>
      <c r="G20" s="28" t="str">
        <f>IF(E20="",0,INDEX(Criteria!$A$5:$F$10,MATCH(F20,Criteria!$A$5:$A$10,),MATCH(E20,Criteria!$A$5:$F$5,)))</f>
        <v>High</v>
      </c>
      <c r="H20" s="35" t="s">
        <v>479</v>
      </c>
      <c r="I20" s="34"/>
      <c r="J20" s="26" t="s">
        <v>282</v>
      </c>
      <c r="K20" s="27" t="s">
        <v>82</v>
      </c>
      <c r="L20" s="28" t="str">
        <f>IF(J20="","",INDEX(Criteria!$A$5:$F$10,MATCH(K20,Criteria!$A$5:$A$10,),MATCH(J20,Criteria!$A$5:$F$5,)))</f>
        <v>Medium</v>
      </c>
      <c r="M20" s="36"/>
      <c r="N20" s="34"/>
      <c r="O20" s="37"/>
      <c r="P20" s="51"/>
    </row>
    <row r="21" spans="1:16" s="33" customFormat="1" ht="134.25" x14ac:dyDescent="0.2">
      <c r="A21" s="34"/>
      <c r="B21" s="31" t="s">
        <v>397</v>
      </c>
      <c r="C21" s="25" t="s">
        <v>480</v>
      </c>
      <c r="D21" s="31" t="s">
        <v>481</v>
      </c>
      <c r="E21" s="26" t="s">
        <v>81</v>
      </c>
      <c r="F21" s="27" t="s">
        <v>284</v>
      </c>
      <c r="G21" s="28" t="str">
        <f>IF(E21="",0,INDEX(Criteria!$A$5:$F$10,MATCH(F21,Criteria!$A$5:$A$10,),MATCH(E21,Criteria!$A$5:$F$5,)))</f>
        <v>High</v>
      </c>
      <c r="H21" s="35" t="s">
        <v>482</v>
      </c>
      <c r="I21" s="34"/>
      <c r="J21" s="26" t="s">
        <v>81</v>
      </c>
      <c r="K21" s="27" t="s">
        <v>289</v>
      </c>
      <c r="L21" s="28" t="str">
        <f>IF(J21="","",INDEX(Criteria!$A$5:$F$10,MATCH(K21,Criteria!$A$5:$A$10,),MATCH(J21,Criteria!$A$5:$F$5,)))</f>
        <v>Medium</v>
      </c>
      <c r="M21" s="36"/>
      <c r="N21" s="34"/>
      <c r="O21" s="37"/>
      <c r="P21" s="51"/>
    </row>
    <row r="22" spans="1:16" s="33" customFormat="1" ht="135" x14ac:dyDescent="0.2">
      <c r="A22" s="34"/>
      <c r="B22" s="31" t="s">
        <v>398</v>
      </c>
      <c r="C22" s="25" t="s">
        <v>483</v>
      </c>
      <c r="D22" s="31" t="s">
        <v>484</v>
      </c>
      <c r="E22" s="26" t="s">
        <v>81</v>
      </c>
      <c r="F22" s="27" t="s">
        <v>289</v>
      </c>
      <c r="G22" s="28" t="str">
        <f>IF(E22="",0,INDEX(Criteria!$A$5:$F$10,MATCH(F22,Criteria!$A$5:$A$10,),MATCH(E22,Criteria!$A$5:$F$5,)))</f>
        <v>Medium</v>
      </c>
      <c r="H22" s="35" t="s">
        <v>485</v>
      </c>
      <c r="I22" s="34"/>
      <c r="J22" s="26" t="s">
        <v>81</v>
      </c>
      <c r="K22" s="27" t="s">
        <v>82</v>
      </c>
      <c r="L22" s="28" t="str">
        <f>IF(J22="","",INDEX(Criteria!$A$5:$F$10,MATCH(K22,Criteria!$A$5:$A$10,),MATCH(J22,Criteria!$A$5:$F$5,)))</f>
        <v>Low</v>
      </c>
      <c r="M22" s="36"/>
      <c r="N22" s="34"/>
      <c r="O22" s="37"/>
      <c r="P22" s="51"/>
    </row>
    <row r="23" spans="1:16" s="33" customFormat="1" ht="391.5" x14ac:dyDescent="0.2">
      <c r="A23" s="34"/>
      <c r="B23" s="31" t="s">
        <v>400</v>
      </c>
      <c r="C23" s="25" t="s">
        <v>486</v>
      </c>
      <c r="D23" s="31" t="s">
        <v>446</v>
      </c>
      <c r="E23" s="26" t="s">
        <v>283</v>
      </c>
      <c r="F23" s="27" t="s">
        <v>290</v>
      </c>
      <c r="G23" s="28" t="str">
        <f>IF(E23="",0,INDEX(Criteria!$A$5:$F$10,MATCH(F23,Criteria!$A$5:$A$10,),MATCH(E23,Criteria!$A$5:$F$5,)))</f>
        <v>High</v>
      </c>
      <c r="H23" s="35" t="s">
        <v>487</v>
      </c>
      <c r="I23" s="34"/>
      <c r="J23" s="26" t="s">
        <v>283</v>
      </c>
      <c r="K23" s="27" t="s">
        <v>292</v>
      </c>
      <c r="L23" s="28" t="str">
        <f>IF(J23="","",INDEX(Criteria!$A$5:$F$10,MATCH(K23,Criteria!$A$5:$A$10,),MATCH(J23,Criteria!$A$5:$F$5,)))</f>
        <v>Low</v>
      </c>
      <c r="M23" s="36"/>
      <c r="N23" s="36"/>
      <c r="O23" s="37"/>
      <c r="P23" s="51"/>
    </row>
    <row r="24" spans="1:16" s="39" customFormat="1" ht="405" x14ac:dyDescent="0.2">
      <c r="A24" s="34"/>
      <c r="B24" s="36" t="s">
        <v>400</v>
      </c>
      <c r="C24" s="37" t="s">
        <v>488</v>
      </c>
      <c r="D24" s="36" t="s">
        <v>489</v>
      </c>
      <c r="E24" s="26" t="s">
        <v>283</v>
      </c>
      <c r="F24" s="27" t="s">
        <v>290</v>
      </c>
      <c r="G24" s="28" t="str">
        <f>IF(E24="",0,INDEX(Criteria!$A$5:$F$10,MATCH(F24,Criteria!$A$5:$A$10,),MATCH(E24,Criteria!$A$5:$F$5,)))</f>
        <v>High</v>
      </c>
      <c r="H24" s="35" t="s">
        <v>490</v>
      </c>
      <c r="I24" s="34"/>
      <c r="J24" s="26" t="s">
        <v>283</v>
      </c>
      <c r="K24" s="27" t="s">
        <v>292</v>
      </c>
      <c r="L24" s="28" t="str">
        <f>IF(J24="","",INDEX(Criteria!$A$5:$F$10,MATCH(K24,Criteria!$A$5:$A$10,),MATCH(J24,Criteria!$A$5:$F$5,)))</f>
        <v>Low</v>
      </c>
      <c r="M24" s="36"/>
      <c r="N24" s="34"/>
      <c r="O24" s="37"/>
      <c r="P24" s="51"/>
    </row>
    <row r="25" spans="1:16" s="33" customFormat="1" ht="268.5" x14ac:dyDescent="0.2">
      <c r="A25" s="34"/>
      <c r="B25" s="31" t="s">
        <v>406</v>
      </c>
      <c r="C25" s="25" t="s">
        <v>491</v>
      </c>
      <c r="D25" s="31" t="s">
        <v>492</v>
      </c>
      <c r="E25" s="26" t="s">
        <v>282</v>
      </c>
      <c r="F25" s="27" t="s">
        <v>289</v>
      </c>
      <c r="G25" s="28" t="str">
        <f>IF(E25="",0,INDEX(Criteria!$A$5:$F$10,MATCH(F25,Criteria!$A$5:$A$10,),MATCH(E25,Criteria!$A$5:$F$5,)))</f>
        <v>High</v>
      </c>
      <c r="H25" s="35" t="s">
        <v>493</v>
      </c>
      <c r="I25" s="34"/>
      <c r="J25" s="26" t="s">
        <v>282</v>
      </c>
      <c r="K25" s="27" t="s">
        <v>292</v>
      </c>
      <c r="L25" s="28" t="str">
        <f>IF(J25="","",INDEX(Criteria!$A$5:$F$10,MATCH(K25,Criteria!$A$5:$A$10,),MATCH(J25,Criteria!$A$5:$F$5,)))</f>
        <v>Low</v>
      </c>
      <c r="M25" s="36"/>
      <c r="N25" s="34"/>
      <c r="O25" s="37"/>
      <c r="P25" s="51"/>
    </row>
    <row r="26" spans="1:16" s="16" customFormat="1" ht="409.5" x14ac:dyDescent="0.25">
      <c r="A26" s="34"/>
      <c r="B26" s="24" t="s">
        <v>407</v>
      </c>
      <c r="C26" s="25" t="s">
        <v>494</v>
      </c>
      <c r="D26" s="31" t="s">
        <v>446</v>
      </c>
      <c r="E26" s="26" t="s">
        <v>81</v>
      </c>
      <c r="F26" s="27" t="s">
        <v>284</v>
      </c>
      <c r="G26" s="28" t="str">
        <f>IF(E26="",0,INDEX(Criteria!$A$5:$F$10,MATCH(F26,Criteria!$A$5:$A$10,),MATCH(E26,Criteria!$A$5:$F$5,)))</f>
        <v>High</v>
      </c>
      <c r="H26" s="35" t="s">
        <v>495</v>
      </c>
      <c r="I26" s="34"/>
      <c r="J26" s="26" t="s">
        <v>81</v>
      </c>
      <c r="K26" s="27" t="s">
        <v>82</v>
      </c>
      <c r="L26" s="28" t="str">
        <f>IF(J26="","",INDEX(Criteria!$A$5:$F$10,MATCH(K26,Criteria!$A$5:$A$10,),MATCH(J26,Criteria!$A$5:$F$5,)))</f>
        <v>Low</v>
      </c>
      <c r="M26" s="36"/>
      <c r="N26" s="34"/>
      <c r="O26" s="37"/>
      <c r="P26" s="51"/>
    </row>
    <row r="27" spans="1:16" s="33" customFormat="1" ht="188.25" x14ac:dyDescent="0.2">
      <c r="A27" s="34"/>
      <c r="B27" s="24" t="s">
        <v>408</v>
      </c>
      <c r="C27" s="25" t="s">
        <v>496</v>
      </c>
      <c r="D27" s="31" t="s">
        <v>446</v>
      </c>
      <c r="E27" s="26" t="s">
        <v>81</v>
      </c>
      <c r="F27" s="27" t="s">
        <v>290</v>
      </c>
      <c r="G27" s="28" t="str">
        <f>IF(E27="",0,INDEX(Criteria!$A$5:$F$10,MATCH(F27,Criteria!$A$5:$A$10,),MATCH(E27,Criteria!$A$5:$F$5,)))</f>
        <v>Medium</v>
      </c>
      <c r="H27" s="35" t="s">
        <v>497</v>
      </c>
      <c r="I27" s="34"/>
      <c r="J27" s="26" t="s">
        <v>81</v>
      </c>
      <c r="K27" s="27" t="s">
        <v>292</v>
      </c>
      <c r="L27" s="28" t="str">
        <f>IF(J27="","",INDEX(Criteria!$A$5:$F$10,MATCH(K27,Criteria!$A$5:$A$10,),MATCH(J27,Criteria!$A$5:$F$5,)))</f>
        <v>Low</v>
      </c>
      <c r="M27" s="36"/>
      <c r="N27" s="34"/>
      <c r="O27" s="37"/>
      <c r="P27" s="51"/>
    </row>
    <row r="28" spans="1:16" s="33" customFormat="1" ht="297" x14ac:dyDescent="0.2">
      <c r="A28" s="40"/>
      <c r="B28" s="31" t="s">
        <v>409</v>
      </c>
      <c r="C28" s="25" t="s">
        <v>498</v>
      </c>
      <c r="D28" s="31" t="s">
        <v>446</v>
      </c>
      <c r="E28" s="41" t="s">
        <v>81</v>
      </c>
      <c r="F28" s="24" t="s">
        <v>290</v>
      </c>
      <c r="G28" s="28" t="str">
        <f>IF(E28="",0,INDEX(Criteria!$A$5:$F$10,MATCH(F28,Criteria!$A$5:$A$10,),MATCH(E28,Criteria!$A$5:$F$5,)))</f>
        <v>Medium</v>
      </c>
      <c r="H28" s="35" t="s">
        <v>499</v>
      </c>
      <c r="I28" s="34"/>
      <c r="J28" s="26" t="s">
        <v>81</v>
      </c>
      <c r="K28" s="27" t="s">
        <v>289</v>
      </c>
      <c r="L28" s="28" t="str">
        <f>IF(J28="","",INDEX(Criteria!$A$5:$F$10,MATCH(K28,Criteria!$A$5:$A$10,),MATCH(J28,Criteria!$A$5:$F$5,)))</f>
        <v>Medium</v>
      </c>
      <c r="M28" s="36"/>
      <c r="N28" s="34"/>
      <c r="O28" s="37"/>
      <c r="P28" s="51"/>
    </row>
    <row r="29" spans="1:16" s="33" customFormat="1" ht="409.5" x14ac:dyDescent="0.2">
      <c r="A29" s="34"/>
      <c r="B29" s="31" t="s">
        <v>409</v>
      </c>
      <c r="C29" s="25" t="s">
        <v>500</v>
      </c>
      <c r="D29" s="31" t="s">
        <v>501</v>
      </c>
      <c r="E29" s="26" t="s">
        <v>282</v>
      </c>
      <c r="F29" s="27" t="s">
        <v>290</v>
      </c>
      <c r="G29" s="28" t="str">
        <f>IF(E29="",0,INDEX(Criteria!$A$5:$F$10,MATCH(F29,Criteria!$A$5:$A$10,),MATCH(E29,Criteria!$A$5:$F$5,)))</f>
        <v>High</v>
      </c>
      <c r="H29" s="35" t="s">
        <v>502</v>
      </c>
      <c r="I29" s="30"/>
      <c r="J29" s="26" t="s">
        <v>282</v>
      </c>
      <c r="K29" s="27" t="s">
        <v>292</v>
      </c>
      <c r="L29" s="28" t="str">
        <f>IF(J29="","",INDEX(Criteria!$A$5:$F$10,MATCH(K29,Criteria!$A$5:$A$10,),MATCH(J29,Criteria!$A$5:$F$5,)))</f>
        <v>Low</v>
      </c>
      <c r="M29" s="31"/>
      <c r="N29" s="30"/>
      <c r="O29" s="25"/>
      <c r="P29" s="32"/>
    </row>
    <row r="30" spans="1:16" s="33" customFormat="1" ht="162" x14ac:dyDescent="0.2">
      <c r="A30" s="34"/>
      <c r="B30" s="31" t="s">
        <v>411</v>
      </c>
      <c r="C30" s="25" t="s">
        <v>503</v>
      </c>
      <c r="D30" s="31" t="s">
        <v>504</v>
      </c>
      <c r="E30" s="26" t="s">
        <v>283</v>
      </c>
      <c r="F30" s="27" t="s">
        <v>290</v>
      </c>
      <c r="G30" s="28" t="str">
        <f>IF(E30="",0,INDEX(Criteria!$A$5:$F$10,MATCH(F30,Criteria!$A$5:$A$10,),MATCH(E30,Criteria!$A$5:$F$5,)))</f>
        <v>High</v>
      </c>
      <c r="H30" s="35" t="s">
        <v>505</v>
      </c>
      <c r="I30" s="34"/>
      <c r="J30" s="26" t="s">
        <v>283</v>
      </c>
      <c r="K30" s="27" t="s">
        <v>292</v>
      </c>
      <c r="L30" s="28" t="str">
        <f>IF(J30="","",INDEX(Criteria!$A$5:$F$10,MATCH(K30,Criteria!$A$5:$A$10,),MATCH(J30,Criteria!$A$5:$F$5,)))</f>
        <v>Low</v>
      </c>
      <c r="M30" s="36"/>
      <c r="N30" s="34"/>
      <c r="O30" s="37"/>
      <c r="P30" s="51"/>
    </row>
    <row r="31" spans="1:16" s="33" customFormat="1" ht="147" x14ac:dyDescent="0.2">
      <c r="A31" s="34"/>
      <c r="B31" s="31" t="s">
        <v>411</v>
      </c>
      <c r="C31" s="25" t="s">
        <v>506</v>
      </c>
      <c r="D31" s="31" t="s">
        <v>507</v>
      </c>
      <c r="E31" s="26" t="s">
        <v>282</v>
      </c>
      <c r="F31" s="27" t="s">
        <v>290</v>
      </c>
      <c r="G31" s="28" t="str">
        <f>IF(E31="",0,INDEX(Criteria!$A$5:$F$10,MATCH(F31,Criteria!$A$5:$A$10,),MATCH(E31,Criteria!$A$5:$F$5,)))</f>
        <v>High</v>
      </c>
      <c r="H31" s="35" t="s">
        <v>508</v>
      </c>
      <c r="I31" s="34"/>
      <c r="J31" s="26" t="s">
        <v>282</v>
      </c>
      <c r="K31" s="27" t="s">
        <v>292</v>
      </c>
      <c r="L31" s="28" t="str">
        <f>IF(J31="","",INDEX(Criteria!$A$5:$F$10,MATCH(K31,Criteria!$A$5:$A$10,),MATCH(J31,Criteria!$A$5:$F$5,)))</f>
        <v>Low</v>
      </c>
      <c r="M31" s="36"/>
      <c r="N31" s="34"/>
      <c r="O31" s="37"/>
      <c r="P31" s="51"/>
    </row>
    <row r="32" spans="1:16" s="33" customFormat="1" ht="106.5" x14ac:dyDescent="0.3">
      <c r="A32" s="34"/>
      <c r="B32" s="36" t="s">
        <v>509</v>
      </c>
      <c r="C32" s="37" t="s">
        <v>510</v>
      </c>
      <c r="D32" s="36" t="s">
        <v>511</v>
      </c>
      <c r="E32" s="26" t="s">
        <v>282</v>
      </c>
      <c r="F32" s="27" t="s">
        <v>290</v>
      </c>
      <c r="G32" s="28" t="str">
        <f>IF(E32="",0,INDEX(Criteria!$A$5:$F$10,MATCH(F32,Criteria!$A$5:$A$10,),MATCH(E32,Criteria!$A$5:$F$5,)))</f>
        <v>High</v>
      </c>
      <c r="H32" s="35" t="s">
        <v>512</v>
      </c>
      <c r="I32" s="34"/>
      <c r="J32" s="52" t="s">
        <v>282</v>
      </c>
      <c r="K32" s="53" t="s">
        <v>82</v>
      </c>
      <c r="L32" s="28" t="str">
        <f>IF(J32="","",INDEX(Criteria!$A$5:$F$10,MATCH(K32,Criteria!$A$5:$A$10,),MATCH(J32,Criteria!$A$5:$F$5,)))</f>
        <v>Medium</v>
      </c>
      <c r="M32" s="36"/>
      <c r="N32" s="54"/>
      <c r="O32" s="55"/>
      <c r="P32" s="56"/>
    </row>
    <row r="33" spans="1:17" s="33" customFormat="1" ht="351" x14ac:dyDescent="0.2">
      <c r="A33" s="34"/>
      <c r="B33" s="31" t="s">
        <v>413</v>
      </c>
      <c r="C33" s="25" t="s">
        <v>513</v>
      </c>
      <c r="D33" s="31" t="s">
        <v>446</v>
      </c>
      <c r="E33" s="26" t="s">
        <v>81</v>
      </c>
      <c r="F33" s="42" t="s">
        <v>289</v>
      </c>
      <c r="G33" s="28" t="str">
        <f>IF(E33="",0,INDEX(Criteria!$A$5:$F$10,MATCH(F33,Criteria!$A$5:$A$10,),MATCH(E33,Criteria!$A$5:$F$5,)))</f>
        <v>Medium</v>
      </c>
      <c r="H33" s="35" t="s">
        <v>514</v>
      </c>
      <c r="I33" s="34"/>
      <c r="J33" s="26" t="s">
        <v>81</v>
      </c>
      <c r="K33" s="27" t="s">
        <v>82</v>
      </c>
      <c r="L33" s="28" t="str">
        <f>IF(J33="","",INDEX(Criteria!$A$5:$F$10,MATCH(K33,Criteria!$A$5:$A$10,),MATCH(J33,Criteria!$A$5:$F$5,)))</f>
        <v>Low</v>
      </c>
      <c r="M33" s="36"/>
      <c r="N33" s="34"/>
      <c r="O33" s="37"/>
      <c r="P33" s="51"/>
    </row>
    <row r="34" spans="1:17" s="39" customFormat="1" ht="216" x14ac:dyDescent="0.2">
      <c r="A34" s="34"/>
      <c r="B34" s="24" t="s">
        <v>414</v>
      </c>
      <c r="C34" s="25" t="s">
        <v>515</v>
      </c>
      <c r="D34" s="31" t="s">
        <v>478</v>
      </c>
      <c r="E34" s="26" t="s">
        <v>96</v>
      </c>
      <c r="F34" s="27" t="s">
        <v>289</v>
      </c>
      <c r="G34" s="28" t="str">
        <f>IF(E34="",0,INDEX(Criteria!$A$5:$F$10,MATCH(F34,Criteria!$A$5:$A$10,),MATCH(E34,Criteria!$A$5:$F$5,)))</f>
        <v>Low</v>
      </c>
      <c r="H34" s="35" t="s">
        <v>516</v>
      </c>
      <c r="I34" s="34"/>
      <c r="J34" s="26" t="s">
        <v>96</v>
      </c>
      <c r="K34" s="27" t="s">
        <v>290</v>
      </c>
      <c r="L34" s="28" t="str">
        <f>IF(J34="","",INDEX(Criteria!$A$5:$F$10,MATCH(K34,Criteria!$A$5:$A$10,),MATCH(J34,Criteria!$A$5:$F$5,)))</f>
        <v>Low</v>
      </c>
      <c r="M34" s="36"/>
      <c r="N34" s="34"/>
      <c r="O34" s="37"/>
      <c r="P34" s="51"/>
    </row>
    <row r="35" spans="1:17" s="33" customFormat="1" ht="120.75" x14ac:dyDescent="0.2">
      <c r="A35" s="23"/>
      <c r="B35" s="24" t="s">
        <v>415</v>
      </c>
      <c r="C35" s="25" t="s">
        <v>517</v>
      </c>
      <c r="D35" s="24" t="s">
        <v>446</v>
      </c>
      <c r="E35" s="26" t="s">
        <v>81</v>
      </c>
      <c r="F35" s="27" t="s">
        <v>290</v>
      </c>
      <c r="G35" s="28" t="str">
        <f>IF(E35="",0,INDEX(Criteria!$A$5:$F$10,MATCH(F35,Criteria!$A$5:$A$10,),MATCH(E35,Criteria!$A$5:$F$5,)))</f>
        <v>Medium</v>
      </c>
      <c r="H35" s="35" t="s">
        <v>518</v>
      </c>
      <c r="I35" s="34"/>
      <c r="J35" s="26" t="s">
        <v>81</v>
      </c>
      <c r="K35" s="27" t="s">
        <v>82</v>
      </c>
      <c r="L35" s="28" t="str">
        <f>IF(J35="","",INDEX(Criteria!$A$5:$F$10,MATCH(K35,Criteria!$A$5:$A$10,),MATCH(J35,Criteria!$A$5:$F$5,)))</f>
        <v>Low</v>
      </c>
      <c r="M35" s="36"/>
      <c r="N35" s="34"/>
      <c r="O35" s="37"/>
      <c r="P35" s="51"/>
    </row>
    <row r="36" spans="1:17" s="33" customFormat="1" ht="135" x14ac:dyDescent="0.2">
      <c r="A36" s="23"/>
      <c r="B36" s="24" t="s">
        <v>416</v>
      </c>
      <c r="C36" s="25" t="s">
        <v>519</v>
      </c>
      <c r="D36" s="24" t="s">
        <v>478</v>
      </c>
      <c r="E36" s="26" t="s">
        <v>282</v>
      </c>
      <c r="F36" s="27" t="s">
        <v>284</v>
      </c>
      <c r="G36" s="28" t="str">
        <f>IF(E36="",0,INDEX(Criteria!$A$5:$F$10,MATCH(F36,Criteria!$A$5:$A$10,),MATCH(E36,Criteria!$A$5:$F$5,)))</f>
        <v>Extreme</v>
      </c>
      <c r="H36" s="43" t="s">
        <v>520</v>
      </c>
      <c r="I36" s="34"/>
      <c r="J36" s="26" t="s">
        <v>282</v>
      </c>
      <c r="K36" s="27" t="s">
        <v>290</v>
      </c>
      <c r="L36" s="28" t="str">
        <f>IF(J36="","",INDEX(Criteria!$A$5:$F$10,MATCH(K36,Criteria!$A$5:$A$10,),MATCH(J36,Criteria!$A$5:$F$5,)))</f>
        <v>High</v>
      </c>
      <c r="M36" s="36"/>
      <c r="N36" s="34"/>
      <c r="O36" s="37"/>
      <c r="P36" s="51"/>
    </row>
    <row r="37" spans="1:17" s="33" customFormat="1" ht="324" x14ac:dyDescent="0.2">
      <c r="A37" s="23"/>
      <c r="B37" s="24" t="s">
        <v>417</v>
      </c>
      <c r="C37" s="25" t="s">
        <v>521</v>
      </c>
      <c r="D37" s="24" t="s">
        <v>446</v>
      </c>
      <c r="E37" s="26" t="s">
        <v>81</v>
      </c>
      <c r="F37" s="27" t="s">
        <v>284</v>
      </c>
      <c r="G37" s="28" t="str">
        <f>IF(E37="",0,INDEX(Criteria!$A$5:$F$10,MATCH(F37,Criteria!$A$5:$A$10,),MATCH(E37,Criteria!$A$5:$F$5,)))</f>
        <v>High</v>
      </c>
      <c r="H37" s="44" t="s">
        <v>522</v>
      </c>
      <c r="I37" s="34"/>
      <c r="J37" s="26" t="s">
        <v>81</v>
      </c>
      <c r="K37" s="27" t="s">
        <v>290</v>
      </c>
      <c r="L37" s="28" t="str">
        <f>IF(J37="","",INDEX(Criteria!$A$5:$F$10,MATCH(K37,Criteria!$A$5:$A$10,),MATCH(J37,Criteria!$A$5:$F$5,)))</f>
        <v>Medium</v>
      </c>
      <c r="M37" s="36"/>
      <c r="N37" s="57"/>
      <c r="O37" s="37"/>
      <c r="P37" s="51"/>
    </row>
    <row r="38" spans="1:17" ht="148.5" x14ac:dyDescent="0.3">
      <c r="A38" s="34"/>
      <c r="B38" s="31" t="s">
        <v>419</v>
      </c>
      <c r="C38" s="25" t="s">
        <v>523</v>
      </c>
      <c r="D38" s="31" t="s">
        <v>524</v>
      </c>
      <c r="E38" s="26" t="s">
        <v>283</v>
      </c>
      <c r="F38" s="27" t="s">
        <v>289</v>
      </c>
      <c r="G38" s="28" t="str">
        <f>IF(E38="",0,INDEX(Criteria!$A$5:$F$10,MATCH(F38,Criteria!$A$5:$A$10,),MATCH(E38,Criteria!$A$5:$F$5,)))</f>
        <v>Extreme</v>
      </c>
      <c r="H38" s="43" t="s">
        <v>525</v>
      </c>
      <c r="I38" s="34"/>
      <c r="J38" s="26" t="s">
        <v>283</v>
      </c>
      <c r="K38" s="27" t="s">
        <v>292</v>
      </c>
      <c r="L38" s="28" t="str">
        <f>IF(J38="","",INDEX(Criteria!$A$5:$F$10,MATCH(K38,Criteria!$A$5:$A$10,),MATCH(J38,Criteria!$A$5:$F$5,)))</f>
        <v>Low</v>
      </c>
      <c r="M38" s="36"/>
      <c r="N38" s="57"/>
      <c r="O38" s="37"/>
      <c r="P38" s="51"/>
    </row>
    <row r="39" spans="1:17" ht="351" x14ac:dyDescent="0.3">
      <c r="A39" s="23"/>
      <c r="B39" s="24" t="s">
        <v>422</v>
      </c>
      <c r="C39" s="25" t="s">
        <v>526</v>
      </c>
      <c r="D39" s="24" t="s">
        <v>446</v>
      </c>
      <c r="E39" s="26" t="s">
        <v>283</v>
      </c>
      <c r="F39" s="27" t="s">
        <v>290</v>
      </c>
      <c r="G39" s="28" t="str">
        <f>IF(E39="",0,INDEX(Criteria!$A$5:$F$10,MATCH(F39,Criteria!$A$5:$A$10,),MATCH(E39,Criteria!$A$5:$F$5,)))</f>
        <v>High</v>
      </c>
      <c r="H39" s="29" t="s">
        <v>527</v>
      </c>
      <c r="I39" s="34"/>
      <c r="J39" s="26" t="s">
        <v>283</v>
      </c>
      <c r="K39" s="27" t="s">
        <v>292</v>
      </c>
      <c r="L39" s="28" t="str">
        <f>IF(J39="","",INDEX(Criteria!$A$5:$F$10,MATCH(K39,Criteria!$A$5:$A$10,),MATCH(J39,Criteria!$A$5:$F$5,)))</f>
        <v>Low</v>
      </c>
      <c r="M39" s="36"/>
      <c r="N39" s="34"/>
      <c r="O39" s="37"/>
      <c r="P39" s="51"/>
      <c r="Q39" s="33"/>
    </row>
    <row r="40" spans="1:17" x14ac:dyDescent="0.3">
      <c r="I40" s="58"/>
      <c r="M40" s="58"/>
      <c r="N40" s="58"/>
      <c r="O40" s="58"/>
      <c r="P40" s="58"/>
    </row>
    <row r="41" spans="1:17" x14ac:dyDescent="0.3">
      <c r="I41" s="58"/>
      <c r="M41" s="58"/>
      <c r="N41" s="58"/>
      <c r="O41" s="58"/>
      <c r="P41" s="58"/>
    </row>
    <row r="42" spans="1:17" x14ac:dyDescent="0.3">
      <c r="I42" s="58"/>
      <c r="M42" s="58"/>
      <c r="N42" s="58"/>
      <c r="O42" s="58"/>
      <c r="P42" s="58"/>
    </row>
    <row r="43" spans="1:17" x14ac:dyDescent="0.3">
      <c r="I43" s="58"/>
      <c r="M43" s="58"/>
      <c r="N43" s="58"/>
      <c r="O43" s="58"/>
      <c r="P43" s="58"/>
    </row>
    <row r="44" spans="1:17" x14ac:dyDescent="0.3">
      <c r="I44" s="58"/>
      <c r="M44" s="58"/>
      <c r="N44" s="58"/>
      <c r="O44" s="58"/>
      <c r="P44" s="58"/>
    </row>
    <row r="45" spans="1:17" x14ac:dyDescent="0.3">
      <c r="I45" s="58"/>
      <c r="M45" s="58"/>
      <c r="N45" s="58"/>
      <c r="O45" s="58"/>
      <c r="P45" s="58"/>
    </row>
    <row r="46" spans="1:17" x14ac:dyDescent="0.3">
      <c r="I46" s="58"/>
      <c r="M46" s="58"/>
      <c r="N46" s="58"/>
      <c r="O46" s="58"/>
      <c r="P46" s="58"/>
    </row>
    <row r="47" spans="1:17" x14ac:dyDescent="0.3">
      <c r="I47" s="58"/>
      <c r="M47" s="58"/>
      <c r="N47" s="58"/>
      <c r="O47" s="58"/>
      <c r="P47" s="58"/>
    </row>
    <row r="48" spans="1:17" x14ac:dyDescent="0.3">
      <c r="I48" s="58"/>
      <c r="M48" s="58"/>
      <c r="N48" s="58"/>
      <c r="O48" s="58"/>
      <c r="P48" s="58"/>
    </row>
    <row r="49" spans="9:16" x14ac:dyDescent="0.3">
      <c r="I49" s="58"/>
      <c r="M49" s="58"/>
      <c r="N49" s="58"/>
      <c r="O49" s="58"/>
      <c r="P49" s="58"/>
    </row>
    <row r="50" spans="9:16" x14ac:dyDescent="0.3">
      <c r="I50" s="58"/>
      <c r="M50" s="58"/>
      <c r="N50" s="58"/>
      <c r="O50" s="58"/>
      <c r="P50" s="58"/>
    </row>
    <row r="51" spans="9:16" x14ac:dyDescent="0.3">
      <c r="I51" s="58"/>
      <c r="M51" s="58"/>
      <c r="N51" s="58"/>
      <c r="O51" s="58"/>
      <c r="P51" s="58"/>
    </row>
    <row r="52" spans="9:16" x14ac:dyDescent="0.3">
      <c r="I52" s="58"/>
      <c r="M52" s="58"/>
      <c r="N52" s="58"/>
      <c r="O52" s="58"/>
      <c r="P52" s="58"/>
    </row>
    <row r="53" spans="9:16" x14ac:dyDescent="0.3">
      <c r="I53" s="58"/>
      <c r="M53" s="58"/>
      <c r="N53" s="58"/>
      <c r="O53" s="58"/>
      <c r="P53" s="58"/>
    </row>
    <row r="54" spans="9:16" x14ac:dyDescent="0.3">
      <c r="I54" s="58"/>
      <c r="M54" s="58"/>
      <c r="N54" s="58"/>
      <c r="O54" s="58"/>
      <c r="P54" s="58"/>
    </row>
    <row r="55" spans="9:16" x14ac:dyDescent="0.3">
      <c r="I55" s="58"/>
      <c r="M55" s="58"/>
      <c r="N55" s="58"/>
      <c r="O55" s="58"/>
      <c r="P55" s="58"/>
    </row>
    <row r="56" spans="9:16" x14ac:dyDescent="0.3">
      <c r="I56" s="58"/>
      <c r="M56" s="58"/>
      <c r="N56" s="58"/>
      <c r="O56" s="58"/>
      <c r="P56" s="58"/>
    </row>
    <row r="57" spans="9:16" x14ac:dyDescent="0.3">
      <c r="I57" s="58"/>
      <c r="M57" s="58"/>
      <c r="N57" s="58"/>
      <c r="O57" s="58"/>
      <c r="P57" s="58"/>
    </row>
    <row r="58" spans="9:16" x14ac:dyDescent="0.3">
      <c r="I58" s="58"/>
      <c r="M58" s="58"/>
      <c r="N58" s="58"/>
      <c r="O58" s="58"/>
      <c r="P58" s="58"/>
    </row>
    <row r="59" spans="9:16" x14ac:dyDescent="0.3">
      <c r="I59" s="58"/>
      <c r="M59" s="58"/>
      <c r="N59" s="58"/>
      <c r="O59" s="58"/>
      <c r="P59" s="58"/>
    </row>
    <row r="60" spans="9:16" x14ac:dyDescent="0.3">
      <c r="I60" s="58"/>
      <c r="M60" s="58"/>
      <c r="N60" s="58"/>
      <c r="O60" s="58"/>
      <c r="P60" s="58"/>
    </row>
    <row r="61" spans="9:16" x14ac:dyDescent="0.3">
      <c r="I61" s="58"/>
      <c r="M61" s="58"/>
      <c r="N61" s="58"/>
      <c r="O61" s="58"/>
      <c r="P61" s="58"/>
    </row>
    <row r="62" spans="9:16" x14ac:dyDescent="0.3">
      <c r="I62" s="58"/>
      <c r="M62" s="58"/>
      <c r="N62" s="58"/>
      <c r="O62" s="58"/>
      <c r="P62" s="58"/>
    </row>
    <row r="63" spans="9:16" x14ac:dyDescent="0.3">
      <c r="I63" s="58"/>
      <c r="M63" s="58"/>
      <c r="N63" s="58"/>
      <c r="O63" s="58"/>
      <c r="P63" s="58"/>
    </row>
    <row r="64" spans="9:16" x14ac:dyDescent="0.3">
      <c r="I64" s="58"/>
      <c r="M64" s="58"/>
      <c r="N64" s="58"/>
      <c r="O64" s="58"/>
      <c r="P64" s="58"/>
    </row>
    <row r="65" spans="9:16" x14ac:dyDescent="0.3">
      <c r="I65" s="58"/>
      <c r="M65" s="58"/>
      <c r="N65" s="58"/>
      <c r="O65" s="58"/>
      <c r="P65" s="58"/>
    </row>
    <row r="66" spans="9:16" x14ac:dyDescent="0.3">
      <c r="I66" s="58"/>
      <c r="M66" s="58"/>
      <c r="N66" s="58"/>
      <c r="O66" s="58"/>
      <c r="P66" s="58"/>
    </row>
    <row r="67" spans="9:16" x14ac:dyDescent="0.3">
      <c r="I67" s="58"/>
      <c r="M67" s="58"/>
      <c r="N67" s="58"/>
      <c r="O67" s="58"/>
      <c r="P67" s="58"/>
    </row>
    <row r="68" spans="9:16" x14ac:dyDescent="0.3">
      <c r="I68" s="58"/>
      <c r="M68" s="58"/>
      <c r="N68" s="58"/>
      <c r="O68" s="58"/>
      <c r="P68" s="58"/>
    </row>
    <row r="69" spans="9:16" x14ac:dyDescent="0.3">
      <c r="I69" s="58"/>
      <c r="M69" s="58"/>
      <c r="N69" s="58"/>
      <c r="O69" s="58"/>
      <c r="P69" s="58"/>
    </row>
    <row r="70" spans="9:16" x14ac:dyDescent="0.3">
      <c r="I70" s="58"/>
      <c r="M70" s="58"/>
      <c r="N70" s="58"/>
      <c r="O70" s="58"/>
      <c r="P70" s="58"/>
    </row>
    <row r="71" spans="9:16" x14ac:dyDescent="0.3">
      <c r="I71" s="58"/>
      <c r="M71" s="58"/>
      <c r="N71" s="58"/>
      <c r="O71" s="58"/>
      <c r="P71" s="58"/>
    </row>
    <row r="72" spans="9:16" x14ac:dyDescent="0.3">
      <c r="I72" s="58"/>
      <c r="M72" s="58"/>
      <c r="N72" s="58"/>
      <c r="O72" s="58"/>
      <c r="P72" s="58"/>
    </row>
    <row r="73" spans="9:16" x14ac:dyDescent="0.3">
      <c r="I73" s="58"/>
      <c r="M73" s="58"/>
      <c r="N73" s="58"/>
      <c r="O73" s="58"/>
      <c r="P73" s="58"/>
    </row>
    <row r="74" spans="9:16" x14ac:dyDescent="0.3">
      <c r="I74" s="58"/>
      <c r="M74" s="58"/>
      <c r="N74" s="58"/>
      <c r="O74" s="58"/>
      <c r="P74" s="58"/>
    </row>
    <row r="75" spans="9:16" x14ac:dyDescent="0.3">
      <c r="I75" s="58"/>
      <c r="M75" s="58"/>
      <c r="N75" s="58"/>
      <c r="O75" s="58"/>
      <c r="P75" s="58"/>
    </row>
    <row r="76" spans="9:16" x14ac:dyDescent="0.3">
      <c r="I76" s="58"/>
      <c r="M76" s="58"/>
      <c r="N76" s="58"/>
      <c r="O76" s="58"/>
      <c r="P76" s="58"/>
    </row>
    <row r="77" spans="9:16" x14ac:dyDescent="0.3">
      <c r="I77" s="58"/>
      <c r="M77" s="58"/>
      <c r="N77" s="58"/>
      <c r="O77" s="58"/>
      <c r="P77" s="58"/>
    </row>
    <row r="78" spans="9:16" x14ac:dyDescent="0.3">
      <c r="I78" s="58"/>
      <c r="M78" s="58"/>
      <c r="N78" s="58"/>
      <c r="O78" s="58"/>
      <c r="P78" s="58"/>
    </row>
    <row r="79" spans="9:16" x14ac:dyDescent="0.3">
      <c r="I79" s="58"/>
      <c r="M79" s="58"/>
      <c r="N79" s="58"/>
      <c r="O79" s="58"/>
      <c r="P79" s="58"/>
    </row>
    <row r="80" spans="9:16" x14ac:dyDescent="0.3">
      <c r="I80" s="58"/>
      <c r="M80" s="58"/>
      <c r="N80" s="58"/>
      <c r="O80" s="58"/>
      <c r="P80" s="58"/>
    </row>
    <row r="81" spans="9:16" x14ac:dyDescent="0.3">
      <c r="I81" s="58"/>
      <c r="M81" s="58"/>
      <c r="N81" s="58"/>
      <c r="O81" s="58"/>
      <c r="P81" s="58"/>
    </row>
    <row r="82" spans="9:16" x14ac:dyDescent="0.3">
      <c r="I82" s="58"/>
      <c r="M82" s="58"/>
      <c r="N82" s="58"/>
      <c r="O82" s="58"/>
      <c r="P82" s="58"/>
    </row>
    <row r="83" spans="9:16" x14ac:dyDescent="0.3">
      <c r="I83" s="58"/>
      <c r="M83" s="58"/>
      <c r="N83" s="58"/>
      <c r="O83" s="58"/>
      <c r="P83" s="58"/>
    </row>
    <row r="84" spans="9:16" x14ac:dyDescent="0.3">
      <c r="I84" s="58"/>
      <c r="M84" s="58"/>
      <c r="N84" s="58"/>
      <c r="O84" s="58"/>
      <c r="P84" s="58"/>
    </row>
    <row r="85" spans="9:16" x14ac:dyDescent="0.3">
      <c r="I85" s="58"/>
      <c r="M85" s="58"/>
      <c r="N85" s="58"/>
      <c r="O85" s="58"/>
      <c r="P85" s="58"/>
    </row>
    <row r="86" spans="9:16" x14ac:dyDescent="0.3">
      <c r="I86" s="58"/>
      <c r="M86" s="58"/>
      <c r="N86" s="58"/>
      <c r="O86" s="58"/>
      <c r="P86" s="58"/>
    </row>
    <row r="87" spans="9:16" x14ac:dyDescent="0.3">
      <c r="I87" s="58"/>
      <c r="M87" s="58"/>
      <c r="N87" s="58"/>
      <c r="O87" s="58"/>
      <c r="P87" s="58"/>
    </row>
    <row r="88" spans="9:16" x14ac:dyDescent="0.3">
      <c r="I88" s="58"/>
      <c r="M88" s="58"/>
      <c r="N88" s="58"/>
      <c r="O88" s="58"/>
      <c r="P88" s="58"/>
    </row>
    <row r="89" spans="9:16" x14ac:dyDescent="0.3">
      <c r="I89" s="58"/>
      <c r="M89" s="58"/>
      <c r="N89" s="58"/>
      <c r="O89" s="58"/>
      <c r="P89" s="58"/>
    </row>
    <row r="90" spans="9:16" x14ac:dyDescent="0.3">
      <c r="I90" s="58"/>
      <c r="M90" s="58"/>
      <c r="N90" s="58"/>
      <c r="O90" s="58"/>
      <c r="P90" s="58"/>
    </row>
    <row r="91" spans="9:16" x14ac:dyDescent="0.3">
      <c r="I91" s="58"/>
      <c r="M91" s="58"/>
      <c r="N91" s="58"/>
      <c r="O91" s="58"/>
      <c r="P91" s="58"/>
    </row>
    <row r="92" spans="9:16" x14ac:dyDescent="0.3">
      <c r="I92" s="58"/>
      <c r="M92" s="58"/>
      <c r="N92" s="58"/>
      <c r="O92" s="58"/>
      <c r="P92" s="58"/>
    </row>
    <row r="93" spans="9:16" x14ac:dyDescent="0.3">
      <c r="I93" s="58"/>
      <c r="M93" s="58"/>
      <c r="N93" s="58"/>
      <c r="O93" s="58"/>
      <c r="P93" s="58"/>
    </row>
    <row r="94" spans="9:16" x14ac:dyDescent="0.3">
      <c r="I94" s="58"/>
      <c r="M94" s="58"/>
      <c r="N94" s="58"/>
      <c r="O94" s="58"/>
      <c r="P94" s="58"/>
    </row>
    <row r="95" spans="9:16" x14ac:dyDescent="0.3">
      <c r="I95" s="58"/>
      <c r="M95" s="58"/>
      <c r="N95" s="58"/>
      <c r="O95" s="58"/>
      <c r="P95" s="58"/>
    </row>
    <row r="96" spans="9:16" x14ac:dyDescent="0.3">
      <c r="I96" s="58"/>
      <c r="M96" s="58"/>
      <c r="N96" s="58"/>
      <c r="O96" s="58"/>
      <c r="P96" s="58"/>
    </row>
    <row r="97" spans="9:16" x14ac:dyDescent="0.3">
      <c r="I97" s="58"/>
      <c r="M97" s="58"/>
      <c r="N97" s="58"/>
      <c r="O97" s="58"/>
      <c r="P97" s="58"/>
    </row>
    <row r="98" spans="9:16" x14ac:dyDescent="0.3">
      <c r="I98" s="58"/>
      <c r="M98" s="58"/>
      <c r="N98" s="58"/>
      <c r="O98" s="58"/>
      <c r="P98" s="58"/>
    </row>
    <row r="99" spans="9:16" x14ac:dyDescent="0.3">
      <c r="I99" s="58"/>
      <c r="M99" s="58"/>
      <c r="N99" s="58"/>
      <c r="O99" s="58"/>
      <c r="P99" s="58"/>
    </row>
    <row r="100" spans="9:16" x14ac:dyDescent="0.3">
      <c r="I100" s="58"/>
      <c r="M100" s="58"/>
      <c r="N100" s="58"/>
      <c r="O100" s="58"/>
      <c r="P100" s="58"/>
    </row>
    <row r="101" spans="9:16" x14ac:dyDescent="0.3">
      <c r="I101" s="58"/>
      <c r="M101" s="58"/>
      <c r="N101" s="58"/>
      <c r="O101" s="58"/>
      <c r="P101" s="58"/>
    </row>
    <row r="102" spans="9:16" x14ac:dyDescent="0.3">
      <c r="I102" s="58"/>
      <c r="M102" s="58"/>
      <c r="N102" s="58"/>
      <c r="O102" s="58"/>
      <c r="P102" s="58"/>
    </row>
    <row r="103" spans="9:16" x14ac:dyDescent="0.3">
      <c r="I103" s="58"/>
      <c r="M103" s="58"/>
      <c r="N103" s="58"/>
      <c r="O103" s="58"/>
      <c r="P103" s="58"/>
    </row>
    <row r="104" spans="9:16" x14ac:dyDescent="0.3">
      <c r="I104" s="58"/>
      <c r="M104" s="58"/>
      <c r="N104" s="58"/>
      <c r="O104" s="58"/>
      <c r="P104" s="58"/>
    </row>
    <row r="105" spans="9:16" x14ac:dyDescent="0.3">
      <c r="I105" s="58"/>
      <c r="M105" s="58"/>
      <c r="N105" s="58"/>
      <c r="O105" s="58"/>
      <c r="P105" s="58"/>
    </row>
    <row r="106" spans="9:16" x14ac:dyDescent="0.3">
      <c r="I106" s="58"/>
      <c r="M106" s="58"/>
      <c r="N106" s="58"/>
      <c r="O106" s="58"/>
      <c r="P106" s="58"/>
    </row>
    <row r="107" spans="9:16" x14ac:dyDescent="0.3">
      <c r="I107" s="58"/>
      <c r="M107" s="58"/>
      <c r="N107" s="58"/>
      <c r="O107" s="58"/>
      <c r="P107" s="58"/>
    </row>
    <row r="108" spans="9:16" x14ac:dyDescent="0.3">
      <c r="I108" s="58"/>
      <c r="M108" s="58"/>
      <c r="N108" s="58"/>
      <c r="O108" s="58"/>
      <c r="P108" s="58"/>
    </row>
    <row r="109" spans="9:16" x14ac:dyDescent="0.3">
      <c r="I109" s="58"/>
      <c r="M109" s="58"/>
      <c r="N109" s="58"/>
      <c r="O109" s="58"/>
      <c r="P109" s="58"/>
    </row>
    <row r="110" spans="9:16" x14ac:dyDescent="0.3">
      <c r="I110" s="58"/>
      <c r="M110" s="58"/>
      <c r="N110" s="58"/>
      <c r="O110" s="58"/>
      <c r="P110" s="58"/>
    </row>
    <row r="111" spans="9:16" x14ac:dyDescent="0.3">
      <c r="I111" s="58"/>
      <c r="M111" s="58"/>
      <c r="N111" s="58"/>
      <c r="O111" s="58"/>
      <c r="P111" s="58"/>
    </row>
    <row r="112" spans="9:16" x14ac:dyDescent="0.3">
      <c r="I112" s="58"/>
      <c r="M112" s="58"/>
      <c r="N112" s="58"/>
      <c r="O112" s="58"/>
      <c r="P112" s="58"/>
    </row>
    <row r="113" spans="9:16" x14ac:dyDescent="0.3">
      <c r="I113" s="58"/>
      <c r="M113" s="58"/>
      <c r="N113" s="58"/>
      <c r="O113" s="58"/>
      <c r="P113" s="58"/>
    </row>
    <row r="114" spans="9:16" x14ac:dyDescent="0.3">
      <c r="I114" s="58"/>
      <c r="M114" s="58"/>
      <c r="N114" s="58"/>
      <c r="O114" s="58"/>
      <c r="P114" s="58"/>
    </row>
    <row r="115" spans="9:16" x14ac:dyDescent="0.3">
      <c r="I115" s="58"/>
      <c r="M115" s="58"/>
      <c r="N115" s="58"/>
      <c r="O115" s="58"/>
      <c r="P115" s="58"/>
    </row>
    <row r="116" spans="9:16" x14ac:dyDescent="0.3">
      <c r="I116" s="58"/>
      <c r="M116" s="58"/>
      <c r="N116" s="58"/>
      <c r="O116" s="58"/>
      <c r="P116" s="58"/>
    </row>
    <row r="117" spans="9:16" x14ac:dyDescent="0.3">
      <c r="I117" s="58"/>
      <c r="M117" s="58"/>
      <c r="N117" s="58"/>
      <c r="O117" s="58"/>
      <c r="P117" s="58"/>
    </row>
    <row r="118" spans="9:16" x14ac:dyDescent="0.3">
      <c r="I118" s="58"/>
      <c r="M118" s="58"/>
      <c r="N118" s="58"/>
      <c r="O118" s="58"/>
      <c r="P118" s="58"/>
    </row>
    <row r="119" spans="9:16" x14ac:dyDescent="0.3">
      <c r="I119" s="58"/>
      <c r="M119" s="58"/>
      <c r="N119" s="58"/>
      <c r="O119" s="58"/>
      <c r="P119" s="58"/>
    </row>
    <row r="120" spans="9:16" x14ac:dyDescent="0.3">
      <c r="I120" s="58"/>
      <c r="M120" s="58"/>
      <c r="N120" s="58"/>
      <c r="O120" s="58"/>
      <c r="P120" s="58"/>
    </row>
    <row r="121" spans="9:16" x14ac:dyDescent="0.3">
      <c r="I121" s="58"/>
      <c r="M121" s="58"/>
      <c r="N121" s="58"/>
      <c r="O121" s="58"/>
      <c r="P121" s="58"/>
    </row>
    <row r="122" spans="9:16" x14ac:dyDescent="0.3">
      <c r="I122" s="58"/>
      <c r="M122" s="58"/>
      <c r="N122" s="58"/>
      <c r="O122" s="58"/>
      <c r="P122" s="58"/>
    </row>
    <row r="123" spans="9:16" x14ac:dyDescent="0.3">
      <c r="I123" s="58"/>
      <c r="M123" s="58"/>
      <c r="N123" s="58"/>
      <c r="O123" s="58"/>
      <c r="P123" s="58"/>
    </row>
    <row r="124" spans="9:16" x14ac:dyDescent="0.3">
      <c r="I124" s="58"/>
      <c r="M124" s="58"/>
      <c r="N124" s="58"/>
      <c r="O124" s="58"/>
      <c r="P124" s="58"/>
    </row>
    <row r="125" spans="9:16" x14ac:dyDescent="0.3">
      <c r="I125" s="58"/>
      <c r="M125" s="58"/>
      <c r="N125" s="58"/>
      <c r="O125" s="58"/>
      <c r="P125" s="58"/>
    </row>
    <row r="126" spans="9:16" x14ac:dyDescent="0.3">
      <c r="I126" s="58"/>
      <c r="M126" s="58"/>
      <c r="N126" s="58"/>
      <c r="O126" s="58"/>
      <c r="P126" s="58"/>
    </row>
    <row r="127" spans="9:16" x14ac:dyDescent="0.3">
      <c r="I127" s="58"/>
      <c r="M127" s="58"/>
      <c r="N127" s="58"/>
      <c r="O127" s="58"/>
      <c r="P127" s="58"/>
    </row>
    <row r="128" spans="9:16" x14ac:dyDescent="0.3">
      <c r="I128" s="58"/>
      <c r="M128" s="58"/>
      <c r="N128" s="58"/>
      <c r="O128" s="58"/>
      <c r="P128" s="58"/>
    </row>
    <row r="129" spans="9:16" x14ac:dyDescent="0.3">
      <c r="I129" s="58"/>
      <c r="M129" s="58"/>
      <c r="N129" s="58"/>
      <c r="O129" s="58"/>
      <c r="P129" s="58"/>
    </row>
    <row r="130" spans="9:16" x14ac:dyDescent="0.3">
      <c r="I130" s="58"/>
      <c r="M130" s="58"/>
      <c r="N130" s="58"/>
      <c r="O130" s="58"/>
      <c r="P130" s="58"/>
    </row>
    <row r="131" spans="9:16" x14ac:dyDescent="0.3">
      <c r="I131" s="58"/>
      <c r="M131" s="58"/>
      <c r="N131" s="58"/>
      <c r="O131" s="58"/>
      <c r="P131" s="58"/>
    </row>
    <row r="132" spans="9:16" x14ac:dyDescent="0.3">
      <c r="I132" s="58"/>
      <c r="M132" s="58"/>
      <c r="N132" s="58"/>
      <c r="O132" s="58"/>
      <c r="P132" s="58"/>
    </row>
    <row r="133" spans="9:16" x14ac:dyDescent="0.3">
      <c r="I133" s="58"/>
      <c r="M133" s="58"/>
      <c r="N133" s="58"/>
      <c r="O133" s="58"/>
      <c r="P133" s="58"/>
    </row>
    <row r="134" spans="9:16" x14ac:dyDescent="0.3">
      <c r="I134" s="58"/>
      <c r="M134" s="58"/>
      <c r="N134" s="58"/>
      <c r="O134" s="58"/>
      <c r="P134" s="58"/>
    </row>
    <row r="135" spans="9:16" x14ac:dyDescent="0.3">
      <c r="I135" s="58"/>
      <c r="M135" s="58"/>
      <c r="N135" s="58"/>
      <c r="O135" s="58"/>
      <c r="P135" s="58"/>
    </row>
    <row r="136" spans="9:16" x14ac:dyDescent="0.3">
      <c r="I136" s="58"/>
      <c r="M136" s="58"/>
      <c r="N136" s="58"/>
      <c r="O136" s="58"/>
      <c r="P136" s="58"/>
    </row>
    <row r="137" spans="9:16" x14ac:dyDescent="0.3">
      <c r="I137" s="58"/>
      <c r="M137" s="58"/>
      <c r="N137" s="58"/>
      <c r="O137" s="58"/>
      <c r="P137" s="58"/>
    </row>
    <row r="138" spans="9:16" x14ac:dyDescent="0.3">
      <c r="I138" s="58"/>
      <c r="M138" s="58"/>
      <c r="N138" s="58"/>
      <c r="O138" s="58"/>
      <c r="P138" s="58"/>
    </row>
    <row r="139" spans="9:16" x14ac:dyDescent="0.3">
      <c r="I139" s="58"/>
      <c r="M139" s="58"/>
      <c r="N139" s="58"/>
      <c r="O139" s="58"/>
      <c r="P139" s="58"/>
    </row>
    <row r="140" spans="9:16" x14ac:dyDescent="0.3">
      <c r="I140" s="58"/>
      <c r="M140" s="58"/>
      <c r="N140" s="58"/>
      <c r="O140" s="58"/>
      <c r="P140" s="58"/>
    </row>
    <row r="141" spans="9:16" x14ac:dyDescent="0.3">
      <c r="I141" s="58"/>
      <c r="M141" s="58"/>
      <c r="N141" s="58"/>
      <c r="O141" s="58"/>
      <c r="P141" s="58"/>
    </row>
    <row r="142" spans="9:16" x14ac:dyDescent="0.3">
      <c r="I142" s="58"/>
      <c r="M142" s="58"/>
      <c r="N142" s="58"/>
      <c r="O142" s="58"/>
      <c r="P142" s="58"/>
    </row>
    <row r="143" spans="9:16" x14ac:dyDescent="0.3">
      <c r="I143" s="58"/>
      <c r="M143" s="58"/>
      <c r="N143" s="58"/>
      <c r="O143" s="58"/>
      <c r="P143" s="58"/>
    </row>
    <row r="144" spans="9:16" x14ac:dyDescent="0.3">
      <c r="I144" s="58"/>
      <c r="M144" s="58"/>
      <c r="N144" s="58"/>
      <c r="O144" s="58"/>
      <c r="P144" s="58"/>
    </row>
    <row r="145" spans="9:16" x14ac:dyDescent="0.3">
      <c r="I145" s="58"/>
      <c r="M145" s="58"/>
      <c r="N145" s="58"/>
      <c r="O145" s="58"/>
      <c r="P145" s="58"/>
    </row>
    <row r="146" spans="9:16" x14ac:dyDescent="0.3">
      <c r="I146" s="58"/>
      <c r="M146" s="58"/>
      <c r="N146" s="58"/>
      <c r="O146" s="58"/>
      <c r="P146" s="58"/>
    </row>
    <row r="147" spans="9:16" x14ac:dyDescent="0.3">
      <c r="I147" s="58"/>
      <c r="M147" s="58"/>
      <c r="N147" s="58"/>
      <c r="O147" s="58"/>
      <c r="P147" s="58"/>
    </row>
    <row r="148" spans="9:16" x14ac:dyDescent="0.3">
      <c r="I148" s="58"/>
      <c r="M148" s="58"/>
      <c r="N148" s="58"/>
      <c r="O148" s="58"/>
      <c r="P148" s="58"/>
    </row>
    <row r="149" spans="9:16" x14ac:dyDescent="0.3">
      <c r="I149" s="58"/>
      <c r="M149" s="58"/>
      <c r="N149" s="58"/>
      <c r="O149" s="58"/>
      <c r="P149" s="58"/>
    </row>
    <row r="150" spans="9:16" x14ac:dyDescent="0.3">
      <c r="I150" s="58"/>
      <c r="M150" s="58"/>
      <c r="N150" s="58"/>
      <c r="O150" s="58"/>
      <c r="P150" s="58"/>
    </row>
    <row r="151" spans="9:16" x14ac:dyDescent="0.3">
      <c r="I151" s="58"/>
      <c r="M151" s="58"/>
      <c r="N151" s="58"/>
      <c r="O151" s="58"/>
      <c r="P151" s="58"/>
    </row>
    <row r="152" spans="9:16" x14ac:dyDescent="0.3">
      <c r="I152" s="58"/>
      <c r="M152" s="58"/>
      <c r="N152" s="58"/>
      <c r="O152" s="58"/>
      <c r="P152" s="58"/>
    </row>
    <row r="153" spans="9:16" x14ac:dyDescent="0.3">
      <c r="I153" s="58"/>
      <c r="M153" s="58"/>
      <c r="N153" s="58"/>
      <c r="O153" s="58"/>
      <c r="P153" s="58"/>
    </row>
    <row r="154" spans="9:16" x14ac:dyDescent="0.3">
      <c r="I154" s="58"/>
      <c r="M154" s="58"/>
      <c r="N154" s="58"/>
      <c r="O154" s="58"/>
      <c r="P154" s="58"/>
    </row>
    <row r="155" spans="9:16" x14ac:dyDescent="0.3">
      <c r="I155" s="58"/>
      <c r="M155" s="58"/>
      <c r="N155" s="58"/>
      <c r="O155" s="58"/>
      <c r="P155" s="58"/>
    </row>
    <row r="156" spans="9:16" x14ac:dyDescent="0.3">
      <c r="I156" s="58"/>
      <c r="M156" s="58"/>
      <c r="N156" s="58"/>
      <c r="O156" s="58"/>
      <c r="P156" s="58"/>
    </row>
    <row r="157" spans="9:16" x14ac:dyDescent="0.3">
      <c r="I157" s="58"/>
      <c r="M157" s="58"/>
      <c r="N157" s="58"/>
      <c r="O157" s="58"/>
      <c r="P157" s="58"/>
    </row>
    <row r="158" spans="9:16" x14ac:dyDescent="0.3">
      <c r="I158" s="58"/>
      <c r="M158" s="58"/>
      <c r="N158" s="58"/>
      <c r="O158" s="58"/>
      <c r="P158" s="58"/>
    </row>
    <row r="159" spans="9:16" x14ac:dyDescent="0.3">
      <c r="I159" s="58"/>
      <c r="M159" s="58"/>
      <c r="N159" s="58"/>
      <c r="O159" s="58"/>
      <c r="P159" s="58"/>
    </row>
    <row r="160" spans="9:16" x14ac:dyDescent="0.3">
      <c r="I160" s="58"/>
      <c r="M160" s="58"/>
      <c r="N160" s="58"/>
      <c r="O160" s="58"/>
      <c r="P160" s="58"/>
    </row>
    <row r="161" spans="9:16" x14ac:dyDescent="0.3">
      <c r="I161" s="58"/>
      <c r="M161" s="58"/>
      <c r="N161" s="58"/>
      <c r="O161" s="58"/>
      <c r="P161" s="58"/>
    </row>
    <row r="162" spans="9:16" x14ac:dyDescent="0.3">
      <c r="I162" s="58"/>
      <c r="M162" s="58"/>
      <c r="N162" s="58"/>
      <c r="O162" s="58"/>
      <c r="P162" s="58"/>
    </row>
    <row r="163" spans="9:16" x14ac:dyDescent="0.3">
      <c r="I163" s="58"/>
      <c r="M163" s="58"/>
      <c r="N163" s="58"/>
      <c r="O163" s="58"/>
      <c r="P163" s="58"/>
    </row>
    <row r="164" spans="9:16" x14ac:dyDescent="0.3">
      <c r="I164" s="58"/>
      <c r="M164" s="58"/>
      <c r="N164" s="58"/>
      <c r="O164" s="58"/>
      <c r="P164" s="58"/>
    </row>
    <row r="165" spans="9:16" x14ac:dyDescent="0.3">
      <c r="I165" s="58"/>
      <c r="M165" s="58"/>
      <c r="N165" s="58"/>
      <c r="O165" s="58"/>
      <c r="P165" s="58"/>
    </row>
    <row r="166" spans="9:16" x14ac:dyDescent="0.3">
      <c r="I166" s="58"/>
      <c r="M166" s="58"/>
      <c r="N166" s="58"/>
      <c r="O166" s="58"/>
      <c r="P166" s="58"/>
    </row>
    <row r="167" spans="9:16" x14ac:dyDescent="0.3">
      <c r="I167" s="58"/>
      <c r="M167" s="58"/>
      <c r="N167" s="58"/>
      <c r="O167" s="58"/>
      <c r="P167" s="58"/>
    </row>
    <row r="168" spans="9:16" x14ac:dyDescent="0.3">
      <c r="I168" s="58"/>
      <c r="M168" s="58"/>
      <c r="N168" s="58"/>
      <c r="O168" s="58"/>
      <c r="P168" s="58"/>
    </row>
    <row r="169" spans="9:16" x14ac:dyDescent="0.3">
      <c r="I169" s="58"/>
      <c r="M169" s="58"/>
      <c r="N169" s="58"/>
      <c r="O169" s="58"/>
      <c r="P169" s="58"/>
    </row>
    <row r="170" spans="9:16" x14ac:dyDescent="0.3">
      <c r="I170" s="58"/>
      <c r="M170" s="58"/>
      <c r="N170" s="58"/>
      <c r="O170" s="58"/>
      <c r="P170" s="58"/>
    </row>
    <row r="171" spans="9:16" x14ac:dyDescent="0.3">
      <c r="I171" s="58"/>
      <c r="M171" s="58"/>
      <c r="N171" s="58"/>
      <c r="O171" s="58"/>
      <c r="P171" s="58"/>
    </row>
    <row r="172" spans="9:16" x14ac:dyDescent="0.3">
      <c r="I172" s="58"/>
      <c r="M172" s="58"/>
      <c r="N172" s="58"/>
      <c r="O172" s="58"/>
      <c r="P172" s="58"/>
    </row>
    <row r="173" spans="9:16" x14ac:dyDescent="0.3">
      <c r="I173" s="58"/>
      <c r="M173" s="58"/>
      <c r="N173" s="58"/>
      <c r="O173" s="58"/>
      <c r="P173" s="58"/>
    </row>
    <row r="174" spans="9:16" x14ac:dyDescent="0.3">
      <c r="I174" s="58"/>
      <c r="M174" s="58"/>
      <c r="N174" s="58"/>
      <c r="O174" s="58"/>
      <c r="P174" s="58"/>
    </row>
    <row r="175" spans="9:16" x14ac:dyDescent="0.3">
      <c r="I175" s="58"/>
      <c r="M175" s="58"/>
      <c r="N175" s="58"/>
      <c r="O175" s="58"/>
      <c r="P175" s="58"/>
    </row>
    <row r="176" spans="9:16" x14ac:dyDescent="0.3">
      <c r="I176" s="58"/>
      <c r="M176" s="58"/>
      <c r="N176" s="58"/>
      <c r="O176" s="58"/>
      <c r="P176" s="58"/>
    </row>
    <row r="177" spans="9:16" x14ac:dyDescent="0.3">
      <c r="I177" s="58"/>
      <c r="M177" s="58"/>
      <c r="N177" s="58"/>
      <c r="O177" s="58"/>
      <c r="P177" s="58"/>
    </row>
    <row r="178" spans="9:16" x14ac:dyDescent="0.3">
      <c r="I178" s="58"/>
      <c r="M178" s="58"/>
      <c r="N178" s="58"/>
      <c r="O178" s="58"/>
      <c r="P178" s="58"/>
    </row>
    <row r="179" spans="9:16" x14ac:dyDescent="0.3">
      <c r="I179" s="58"/>
      <c r="M179" s="58"/>
      <c r="N179" s="58"/>
      <c r="O179" s="58"/>
      <c r="P179" s="58"/>
    </row>
    <row r="180" spans="9:16" x14ac:dyDescent="0.3">
      <c r="I180" s="58"/>
      <c r="M180" s="58"/>
      <c r="N180" s="58"/>
      <c r="O180" s="58"/>
      <c r="P180" s="58"/>
    </row>
    <row r="181" spans="9:16" x14ac:dyDescent="0.3">
      <c r="I181" s="58"/>
      <c r="M181" s="58"/>
      <c r="N181" s="58"/>
      <c r="O181" s="58"/>
      <c r="P181" s="58"/>
    </row>
    <row r="182" spans="9:16" x14ac:dyDescent="0.3">
      <c r="I182" s="58"/>
      <c r="M182" s="58"/>
      <c r="N182" s="58"/>
      <c r="O182" s="58"/>
      <c r="P182" s="58"/>
    </row>
    <row r="183" spans="9:16" x14ac:dyDescent="0.3">
      <c r="I183" s="58"/>
      <c r="M183" s="58"/>
      <c r="N183" s="58"/>
      <c r="O183" s="58"/>
      <c r="P183" s="58"/>
    </row>
    <row r="184" spans="9:16" x14ac:dyDescent="0.3">
      <c r="I184" s="58"/>
      <c r="M184" s="58"/>
      <c r="N184" s="58"/>
      <c r="O184" s="58"/>
      <c r="P184" s="58"/>
    </row>
    <row r="185" spans="9:16" x14ac:dyDescent="0.3">
      <c r="I185" s="58"/>
      <c r="M185" s="58"/>
      <c r="N185" s="58"/>
      <c r="O185" s="58"/>
      <c r="P185" s="58"/>
    </row>
    <row r="186" spans="9:16" x14ac:dyDescent="0.3">
      <c r="I186" s="58"/>
      <c r="M186" s="58"/>
      <c r="N186" s="58"/>
      <c r="O186" s="58"/>
      <c r="P186" s="58"/>
    </row>
    <row r="187" spans="9:16" x14ac:dyDescent="0.3">
      <c r="I187" s="58"/>
      <c r="M187" s="58"/>
      <c r="N187" s="58"/>
      <c r="O187" s="58"/>
      <c r="P187" s="58"/>
    </row>
    <row r="188" spans="9:16" x14ac:dyDescent="0.3">
      <c r="I188" s="58"/>
      <c r="M188" s="58"/>
      <c r="N188" s="58"/>
      <c r="O188" s="58"/>
      <c r="P188" s="58"/>
    </row>
    <row r="189" spans="9:16" x14ac:dyDescent="0.3">
      <c r="I189" s="58"/>
      <c r="M189" s="58"/>
      <c r="N189" s="58"/>
      <c r="O189" s="58"/>
      <c r="P189" s="58"/>
    </row>
    <row r="190" spans="9:16" x14ac:dyDescent="0.3">
      <c r="I190" s="58"/>
      <c r="M190" s="58"/>
      <c r="N190" s="58"/>
      <c r="O190" s="58"/>
      <c r="P190" s="58"/>
    </row>
    <row r="191" spans="9:16" x14ac:dyDescent="0.3">
      <c r="I191" s="58"/>
      <c r="M191" s="58"/>
      <c r="N191" s="58"/>
      <c r="O191" s="58"/>
      <c r="P191" s="58"/>
    </row>
    <row r="192" spans="9:16" x14ac:dyDescent="0.3">
      <c r="I192" s="58"/>
      <c r="M192" s="58"/>
      <c r="N192" s="58"/>
      <c r="O192" s="58"/>
      <c r="P192" s="58"/>
    </row>
    <row r="193" spans="9:16" x14ac:dyDescent="0.3">
      <c r="I193" s="58"/>
      <c r="M193" s="58"/>
      <c r="N193" s="58"/>
      <c r="O193" s="58"/>
      <c r="P193" s="58"/>
    </row>
    <row r="194" spans="9:16" x14ac:dyDescent="0.3">
      <c r="I194" s="58"/>
      <c r="M194" s="58"/>
      <c r="N194" s="58"/>
      <c r="O194" s="58"/>
      <c r="P194" s="58"/>
    </row>
    <row r="195" spans="9:16" x14ac:dyDescent="0.3">
      <c r="I195" s="58"/>
      <c r="M195" s="58"/>
      <c r="N195" s="58"/>
      <c r="O195" s="58"/>
      <c r="P195" s="58"/>
    </row>
    <row r="196" spans="9:16" x14ac:dyDescent="0.3">
      <c r="I196" s="58"/>
      <c r="M196" s="58"/>
      <c r="N196" s="58"/>
      <c r="O196" s="58"/>
      <c r="P196" s="58"/>
    </row>
    <row r="197" spans="9:16" x14ac:dyDescent="0.3">
      <c r="I197" s="58"/>
      <c r="M197" s="58"/>
      <c r="N197" s="58"/>
      <c r="O197" s="58"/>
      <c r="P197" s="58"/>
    </row>
    <row r="198" spans="9:16" x14ac:dyDescent="0.3">
      <c r="I198" s="58"/>
      <c r="M198" s="58"/>
      <c r="N198" s="58"/>
      <c r="O198" s="58"/>
      <c r="P198" s="58"/>
    </row>
    <row r="199" spans="9:16" x14ac:dyDescent="0.3">
      <c r="I199" s="58"/>
      <c r="M199" s="58"/>
      <c r="N199" s="58"/>
      <c r="O199" s="58"/>
      <c r="P199" s="58"/>
    </row>
    <row r="200" spans="9:16" x14ac:dyDescent="0.3">
      <c r="I200" s="58"/>
      <c r="M200" s="58"/>
      <c r="N200" s="58"/>
      <c r="O200" s="58"/>
      <c r="P200" s="58"/>
    </row>
    <row r="201" spans="9:16" x14ac:dyDescent="0.3">
      <c r="I201" s="58"/>
      <c r="M201" s="58"/>
      <c r="N201" s="58"/>
      <c r="O201" s="58"/>
      <c r="P201" s="58"/>
    </row>
    <row r="202" spans="9:16" x14ac:dyDescent="0.3">
      <c r="I202" s="58"/>
      <c r="M202" s="58"/>
      <c r="N202" s="58"/>
      <c r="O202" s="58"/>
      <c r="P202" s="58"/>
    </row>
    <row r="203" spans="9:16" x14ac:dyDescent="0.3">
      <c r="I203" s="58"/>
      <c r="M203" s="58"/>
      <c r="N203" s="58"/>
      <c r="O203" s="58"/>
      <c r="P203" s="58"/>
    </row>
    <row r="204" spans="9:16" x14ac:dyDescent="0.3">
      <c r="I204" s="58"/>
      <c r="M204" s="58"/>
      <c r="N204" s="58"/>
      <c r="O204" s="58"/>
      <c r="P204" s="58"/>
    </row>
    <row r="205" spans="9:16" x14ac:dyDescent="0.3">
      <c r="I205" s="58"/>
      <c r="M205" s="58"/>
      <c r="N205" s="58"/>
      <c r="O205" s="58"/>
      <c r="P205" s="58"/>
    </row>
    <row r="206" spans="9:16" x14ac:dyDescent="0.3">
      <c r="I206" s="58"/>
      <c r="M206" s="58"/>
      <c r="N206" s="58"/>
      <c r="O206" s="58"/>
      <c r="P206" s="58"/>
    </row>
    <row r="207" spans="9:16" x14ac:dyDescent="0.3">
      <c r="I207" s="58"/>
      <c r="M207" s="58"/>
      <c r="N207" s="58"/>
      <c r="O207" s="58"/>
      <c r="P207" s="58"/>
    </row>
    <row r="208" spans="9:16" x14ac:dyDescent="0.3">
      <c r="I208" s="58"/>
      <c r="M208" s="58"/>
      <c r="N208" s="58"/>
      <c r="O208" s="58"/>
      <c r="P208" s="58"/>
    </row>
    <row r="209" spans="9:16" x14ac:dyDescent="0.3">
      <c r="I209" s="58"/>
      <c r="M209" s="58"/>
      <c r="N209" s="58"/>
      <c r="O209" s="58"/>
      <c r="P209" s="58"/>
    </row>
    <row r="210" spans="9:16" x14ac:dyDescent="0.3">
      <c r="I210" s="58"/>
      <c r="M210" s="58"/>
      <c r="N210" s="58"/>
      <c r="O210" s="58"/>
      <c r="P210" s="58"/>
    </row>
    <row r="211" spans="9:16" x14ac:dyDescent="0.3">
      <c r="I211" s="58"/>
      <c r="M211" s="58"/>
      <c r="N211" s="58"/>
      <c r="O211" s="58"/>
      <c r="P211" s="58"/>
    </row>
    <row r="212" spans="9:16" x14ac:dyDescent="0.3">
      <c r="I212" s="58"/>
      <c r="M212" s="58"/>
      <c r="N212" s="58"/>
      <c r="O212" s="58"/>
      <c r="P212" s="58"/>
    </row>
    <row r="213" spans="9:16" x14ac:dyDescent="0.3">
      <c r="I213" s="58"/>
      <c r="M213" s="58"/>
      <c r="N213" s="58"/>
      <c r="O213" s="58"/>
      <c r="P213" s="58"/>
    </row>
    <row r="214" spans="9:16" x14ac:dyDescent="0.3">
      <c r="I214" s="58"/>
      <c r="M214" s="58"/>
      <c r="N214" s="58"/>
      <c r="O214" s="58"/>
      <c r="P214" s="58"/>
    </row>
    <row r="215" spans="9:16" x14ac:dyDescent="0.3">
      <c r="I215" s="58"/>
      <c r="M215" s="58"/>
      <c r="N215" s="58"/>
      <c r="O215" s="58"/>
      <c r="P215" s="58"/>
    </row>
    <row r="216" spans="9:16" x14ac:dyDescent="0.3">
      <c r="I216" s="58"/>
      <c r="M216" s="58"/>
      <c r="N216" s="58"/>
      <c r="O216" s="58"/>
      <c r="P216" s="58"/>
    </row>
    <row r="217" spans="9:16" x14ac:dyDescent="0.3">
      <c r="I217" s="58"/>
      <c r="M217" s="58"/>
      <c r="N217" s="58"/>
      <c r="O217" s="58"/>
      <c r="P217" s="58"/>
    </row>
    <row r="218" spans="9:16" x14ac:dyDescent="0.3">
      <c r="I218" s="58"/>
      <c r="M218" s="58"/>
      <c r="N218" s="58"/>
      <c r="O218" s="58"/>
      <c r="P218" s="58"/>
    </row>
    <row r="219" spans="9:16" x14ac:dyDescent="0.3">
      <c r="I219" s="58"/>
      <c r="M219" s="58"/>
      <c r="N219" s="58"/>
      <c r="O219" s="58"/>
      <c r="P219" s="58"/>
    </row>
    <row r="220" spans="9:16" x14ac:dyDescent="0.3">
      <c r="I220" s="58"/>
      <c r="M220" s="58"/>
      <c r="N220" s="58"/>
      <c r="O220" s="58"/>
      <c r="P220" s="58"/>
    </row>
    <row r="221" spans="9:16" x14ac:dyDescent="0.3">
      <c r="I221" s="58"/>
      <c r="M221" s="58"/>
      <c r="N221" s="58"/>
      <c r="O221" s="58"/>
      <c r="P221" s="58"/>
    </row>
    <row r="222" spans="9:16" x14ac:dyDescent="0.3">
      <c r="I222" s="58"/>
      <c r="M222" s="58"/>
      <c r="N222" s="58"/>
      <c r="O222" s="58"/>
      <c r="P222" s="58"/>
    </row>
    <row r="223" spans="9:16" x14ac:dyDescent="0.3">
      <c r="I223" s="58"/>
      <c r="M223" s="58"/>
      <c r="N223" s="58"/>
      <c r="O223" s="58"/>
      <c r="P223" s="58"/>
    </row>
    <row r="224" spans="9:16" x14ac:dyDescent="0.3">
      <c r="I224" s="58"/>
      <c r="M224" s="58"/>
      <c r="N224" s="58"/>
      <c r="O224" s="58"/>
      <c r="P224" s="58"/>
    </row>
    <row r="225" spans="9:16" x14ac:dyDescent="0.3">
      <c r="I225" s="58"/>
      <c r="M225" s="58"/>
      <c r="N225" s="58"/>
      <c r="O225" s="58"/>
      <c r="P225" s="58"/>
    </row>
    <row r="226" spans="9:16" x14ac:dyDescent="0.3">
      <c r="I226" s="58"/>
      <c r="M226" s="58"/>
      <c r="N226" s="58"/>
      <c r="O226" s="58"/>
      <c r="P226" s="58"/>
    </row>
    <row r="227" spans="9:16" x14ac:dyDescent="0.3">
      <c r="I227" s="58"/>
      <c r="M227" s="58"/>
      <c r="N227" s="58"/>
      <c r="O227" s="58"/>
      <c r="P227" s="58"/>
    </row>
    <row r="228" spans="9:16" x14ac:dyDescent="0.3">
      <c r="I228" s="58"/>
      <c r="M228" s="58"/>
      <c r="N228" s="58"/>
      <c r="O228" s="58"/>
      <c r="P228" s="58"/>
    </row>
    <row r="229" spans="9:16" x14ac:dyDescent="0.3">
      <c r="I229" s="58"/>
      <c r="M229" s="58"/>
      <c r="N229" s="58"/>
      <c r="O229" s="58"/>
      <c r="P229" s="58"/>
    </row>
    <row r="230" spans="9:16" x14ac:dyDescent="0.3">
      <c r="I230" s="58"/>
      <c r="M230" s="58"/>
      <c r="N230" s="58"/>
      <c r="O230" s="58"/>
      <c r="P230" s="58"/>
    </row>
    <row r="231" spans="9:16" x14ac:dyDescent="0.3">
      <c r="I231" s="58"/>
      <c r="M231" s="58"/>
      <c r="N231" s="58"/>
      <c r="O231" s="58"/>
      <c r="P231" s="58"/>
    </row>
    <row r="232" spans="9:16" x14ac:dyDescent="0.3">
      <c r="I232" s="58"/>
      <c r="M232" s="58"/>
      <c r="N232" s="58"/>
      <c r="O232" s="58"/>
      <c r="P232" s="58"/>
    </row>
    <row r="233" spans="9:16" x14ac:dyDescent="0.3">
      <c r="I233" s="58"/>
      <c r="M233" s="58"/>
      <c r="N233" s="58"/>
      <c r="O233" s="58"/>
      <c r="P233" s="58"/>
    </row>
    <row r="234" spans="9:16" x14ac:dyDescent="0.3">
      <c r="I234" s="58"/>
      <c r="M234" s="58"/>
      <c r="N234" s="58"/>
      <c r="O234" s="58"/>
      <c r="P234" s="58"/>
    </row>
    <row r="235" spans="9:16" x14ac:dyDescent="0.3">
      <c r="I235" s="58"/>
      <c r="M235" s="58"/>
      <c r="N235" s="58"/>
      <c r="O235" s="58"/>
      <c r="P235" s="58"/>
    </row>
    <row r="236" spans="9:16" x14ac:dyDescent="0.3">
      <c r="I236" s="58"/>
      <c r="M236" s="58"/>
      <c r="N236" s="58"/>
      <c r="O236" s="58"/>
      <c r="P236" s="58"/>
    </row>
    <row r="237" spans="9:16" x14ac:dyDescent="0.3">
      <c r="I237" s="58"/>
      <c r="M237" s="58"/>
      <c r="N237" s="58"/>
      <c r="O237" s="58"/>
      <c r="P237" s="58"/>
    </row>
    <row r="238" spans="9:16" x14ac:dyDescent="0.3">
      <c r="I238" s="58"/>
      <c r="M238" s="58"/>
      <c r="N238" s="58"/>
      <c r="O238" s="58"/>
      <c r="P238" s="58"/>
    </row>
    <row r="239" spans="9:16" x14ac:dyDescent="0.3">
      <c r="I239" s="58"/>
      <c r="M239" s="58"/>
      <c r="N239" s="58"/>
      <c r="O239" s="58"/>
      <c r="P239" s="58"/>
    </row>
    <row r="240" spans="9:16" x14ac:dyDescent="0.3">
      <c r="I240" s="58"/>
      <c r="M240" s="58"/>
      <c r="N240" s="58"/>
      <c r="O240" s="58"/>
      <c r="P240" s="58"/>
    </row>
    <row r="241" spans="9:16" x14ac:dyDescent="0.3">
      <c r="I241" s="58"/>
      <c r="M241" s="58"/>
      <c r="N241" s="58"/>
      <c r="O241" s="58"/>
      <c r="P241" s="58"/>
    </row>
    <row r="242" spans="9:16" x14ac:dyDescent="0.3">
      <c r="I242" s="58"/>
      <c r="M242" s="58"/>
      <c r="N242" s="58"/>
      <c r="O242" s="58"/>
      <c r="P242" s="58"/>
    </row>
    <row r="243" spans="9:16" x14ac:dyDescent="0.3">
      <c r="I243" s="58"/>
      <c r="M243" s="58"/>
      <c r="N243" s="58"/>
      <c r="O243" s="58"/>
      <c r="P243" s="58"/>
    </row>
    <row r="244" spans="9:16" x14ac:dyDescent="0.3">
      <c r="I244" s="58"/>
      <c r="M244" s="58"/>
      <c r="N244" s="58"/>
      <c r="O244" s="58"/>
      <c r="P244" s="58"/>
    </row>
    <row r="245" spans="9:16" x14ac:dyDescent="0.3">
      <c r="I245" s="58"/>
      <c r="M245" s="58"/>
      <c r="N245" s="58"/>
      <c r="O245" s="58"/>
      <c r="P245" s="58"/>
    </row>
    <row r="246" spans="9:16" x14ac:dyDescent="0.3">
      <c r="I246" s="58"/>
      <c r="M246" s="58"/>
      <c r="N246" s="58"/>
      <c r="O246" s="58"/>
      <c r="P246" s="58"/>
    </row>
    <row r="247" spans="9:16" x14ac:dyDescent="0.3">
      <c r="I247" s="58"/>
      <c r="M247" s="58"/>
      <c r="N247" s="58"/>
      <c r="O247" s="58"/>
      <c r="P247" s="58"/>
    </row>
    <row r="248" spans="9:16" x14ac:dyDescent="0.3">
      <c r="I248" s="58"/>
      <c r="M248" s="58"/>
      <c r="N248" s="58"/>
      <c r="O248" s="58"/>
      <c r="P248" s="58"/>
    </row>
    <row r="249" spans="9:16" x14ac:dyDescent="0.3">
      <c r="I249" s="58"/>
      <c r="M249" s="58"/>
      <c r="N249" s="58"/>
      <c r="O249" s="58"/>
      <c r="P249" s="58"/>
    </row>
    <row r="250" spans="9:16" x14ac:dyDescent="0.3">
      <c r="I250" s="58"/>
      <c r="M250" s="58"/>
      <c r="N250" s="58"/>
      <c r="O250" s="58"/>
      <c r="P250" s="58"/>
    </row>
    <row r="251" spans="9:16" x14ac:dyDescent="0.3">
      <c r="I251" s="58"/>
      <c r="M251" s="58"/>
      <c r="N251" s="58"/>
      <c r="O251" s="58"/>
      <c r="P251" s="58"/>
    </row>
    <row r="252" spans="9:16" x14ac:dyDescent="0.3">
      <c r="I252" s="58"/>
      <c r="M252" s="58"/>
      <c r="N252" s="58"/>
      <c r="O252" s="58"/>
      <c r="P252" s="58"/>
    </row>
    <row r="253" spans="9:16" x14ac:dyDescent="0.3">
      <c r="I253" s="58"/>
      <c r="M253" s="58"/>
      <c r="N253" s="58"/>
      <c r="O253" s="58"/>
      <c r="P253" s="58"/>
    </row>
    <row r="254" spans="9:16" x14ac:dyDescent="0.3">
      <c r="I254" s="58"/>
      <c r="M254" s="58"/>
      <c r="N254" s="58"/>
      <c r="O254" s="58"/>
      <c r="P254" s="58"/>
    </row>
    <row r="255" spans="9:16" x14ac:dyDescent="0.3">
      <c r="I255" s="58"/>
      <c r="M255" s="58"/>
      <c r="N255" s="58"/>
      <c r="O255" s="58"/>
      <c r="P255" s="58"/>
    </row>
    <row r="256" spans="9:16" x14ac:dyDescent="0.3">
      <c r="I256" s="58"/>
      <c r="M256" s="58"/>
      <c r="N256" s="58"/>
      <c r="O256" s="58"/>
      <c r="P256" s="58"/>
    </row>
    <row r="257" spans="9:16" x14ac:dyDescent="0.3">
      <c r="I257" s="58"/>
      <c r="M257" s="58"/>
      <c r="N257" s="58"/>
      <c r="O257" s="58"/>
      <c r="P257" s="58"/>
    </row>
    <row r="258" spans="9:16" x14ac:dyDescent="0.3">
      <c r="I258" s="58"/>
      <c r="M258" s="58"/>
      <c r="N258" s="58"/>
      <c r="O258" s="58"/>
      <c r="P258" s="58"/>
    </row>
    <row r="259" spans="9:16" x14ac:dyDescent="0.3">
      <c r="I259" s="58"/>
      <c r="M259" s="58"/>
      <c r="N259" s="58"/>
      <c r="O259" s="58"/>
      <c r="P259" s="58"/>
    </row>
    <row r="260" spans="9:16" x14ac:dyDescent="0.3">
      <c r="I260" s="58"/>
      <c r="M260" s="58"/>
      <c r="N260" s="58"/>
      <c r="O260" s="58"/>
      <c r="P260" s="58"/>
    </row>
    <row r="261" spans="9:16" x14ac:dyDescent="0.3">
      <c r="I261" s="58"/>
      <c r="M261" s="58"/>
      <c r="N261" s="58"/>
      <c r="O261" s="58"/>
      <c r="P261" s="58"/>
    </row>
    <row r="262" spans="9:16" x14ac:dyDescent="0.3">
      <c r="I262" s="58"/>
      <c r="M262" s="58"/>
      <c r="N262" s="58"/>
      <c r="O262" s="58"/>
      <c r="P262" s="58"/>
    </row>
    <row r="263" spans="9:16" x14ac:dyDescent="0.3">
      <c r="I263" s="58"/>
      <c r="M263" s="58"/>
      <c r="N263" s="58"/>
      <c r="O263" s="58"/>
      <c r="P263" s="58"/>
    </row>
    <row r="264" spans="9:16" x14ac:dyDescent="0.3">
      <c r="I264" s="58"/>
      <c r="M264" s="58"/>
      <c r="N264" s="58"/>
      <c r="O264" s="58"/>
      <c r="P264" s="58"/>
    </row>
    <row r="265" spans="9:16" x14ac:dyDescent="0.3">
      <c r="I265" s="58"/>
      <c r="M265" s="58"/>
      <c r="N265" s="58"/>
      <c r="O265" s="58"/>
      <c r="P265" s="58"/>
    </row>
    <row r="266" spans="9:16" x14ac:dyDescent="0.3">
      <c r="I266" s="58"/>
      <c r="M266" s="58"/>
      <c r="N266" s="58"/>
      <c r="O266" s="58"/>
      <c r="P266" s="58"/>
    </row>
    <row r="267" spans="9:16" x14ac:dyDescent="0.3">
      <c r="I267" s="58"/>
      <c r="M267" s="58"/>
      <c r="N267" s="58"/>
      <c r="O267" s="58"/>
      <c r="P267" s="58"/>
    </row>
    <row r="268" spans="9:16" x14ac:dyDescent="0.3">
      <c r="I268" s="58"/>
      <c r="M268" s="58"/>
      <c r="N268" s="58"/>
      <c r="O268" s="58"/>
      <c r="P268" s="58"/>
    </row>
    <row r="269" spans="9:16" x14ac:dyDescent="0.3">
      <c r="I269" s="58"/>
      <c r="M269" s="58"/>
      <c r="N269" s="58"/>
      <c r="O269" s="58"/>
      <c r="P269" s="58"/>
    </row>
    <row r="270" spans="9:16" x14ac:dyDescent="0.3">
      <c r="I270" s="58"/>
      <c r="M270" s="58"/>
      <c r="N270" s="58"/>
      <c r="O270" s="58"/>
      <c r="P270" s="58"/>
    </row>
    <row r="271" spans="9:16" x14ac:dyDescent="0.3">
      <c r="I271" s="58"/>
      <c r="M271" s="58"/>
      <c r="N271" s="58"/>
      <c r="O271" s="58"/>
      <c r="P271" s="58"/>
    </row>
    <row r="272" spans="9:16" x14ac:dyDescent="0.3">
      <c r="I272" s="58"/>
      <c r="M272" s="58"/>
      <c r="N272" s="58"/>
      <c r="O272" s="58"/>
      <c r="P272" s="58"/>
    </row>
    <row r="273" spans="9:16" x14ac:dyDescent="0.3">
      <c r="I273" s="58"/>
      <c r="M273" s="58"/>
      <c r="N273" s="58"/>
      <c r="O273" s="58"/>
      <c r="P273" s="58"/>
    </row>
    <row r="274" spans="9:16" x14ac:dyDescent="0.3">
      <c r="I274" s="58"/>
      <c r="M274" s="58"/>
      <c r="N274" s="58"/>
      <c r="O274" s="58"/>
      <c r="P274" s="58"/>
    </row>
    <row r="275" spans="9:16" x14ac:dyDescent="0.3">
      <c r="I275" s="58"/>
      <c r="M275" s="58"/>
      <c r="N275" s="58"/>
      <c r="O275" s="58"/>
      <c r="P275" s="58"/>
    </row>
    <row r="276" spans="9:16" x14ac:dyDescent="0.3">
      <c r="I276" s="58"/>
      <c r="M276" s="58"/>
      <c r="N276" s="58"/>
      <c r="O276" s="58"/>
      <c r="P276" s="58"/>
    </row>
    <row r="277" spans="9:16" x14ac:dyDescent="0.3">
      <c r="I277" s="58"/>
      <c r="M277" s="58"/>
      <c r="N277" s="58"/>
      <c r="O277" s="58"/>
      <c r="P277" s="58"/>
    </row>
    <row r="278" spans="9:16" x14ac:dyDescent="0.3">
      <c r="I278" s="58"/>
      <c r="M278" s="58"/>
      <c r="N278" s="58"/>
      <c r="O278" s="58"/>
      <c r="P278" s="58"/>
    </row>
    <row r="279" spans="9:16" x14ac:dyDescent="0.3">
      <c r="I279" s="58"/>
      <c r="M279" s="58"/>
      <c r="N279" s="58"/>
      <c r="O279" s="58"/>
      <c r="P279" s="58"/>
    </row>
    <row r="280" spans="9:16" x14ac:dyDescent="0.3">
      <c r="I280" s="58"/>
      <c r="M280" s="58"/>
      <c r="N280" s="58"/>
      <c r="O280" s="58"/>
      <c r="P280" s="58"/>
    </row>
    <row r="281" spans="9:16" x14ac:dyDescent="0.3">
      <c r="I281" s="58"/>
      <c r="M281" s="58"/>
      <c r="N281" s="58"/>
      <c r="O281" s="58"/>
      <c r="P281" s="58"/>
    </row>
    <row r="282" spans="9:16" x14ac:dyDescent="0.3">
      <c r="I282" s="58"/>
      <c r="M282" s="58"/>
      <c r="N282" s="58"/>
      <c r="O282" s="58"/>
      <c r="P282" s="58"/>
    </row>
    <row r="283" spans="9:16" x14ac:dyDescent="0.3">
      <c r="I283" s="58"/>
      <c r="M283" s="58"/>
      <c r="N283" s="58"/>
      <c r="O283" s="58"/>
      <c r="P283" s="58"/>
    </row>
    <row r="284" spans="9:16" x14ac:dyDescent="0.3">
      <c r="I284" s="58"/>
      <c r="M284" s="58"/>
      <c r="N284" s="58"/>
      <c r="O284" s="58"/>
      <c r="P284" s="58"/>
    </row>
    <row r="285" spans="9:16" x14ac:dyDescent="0.3">
      <c r="I285" s="58"/>
      <c r="M285" s="58"/>
      <c r="N285" s="58"/>
      <c r="O285" s="58"/>
      <c r="P285" s="58"/>
    </row>
    <row r="286" spans="9:16" x14ac:dyDescent="0.3">
      <c r="I286" s="58"/>
      <c r="M286" s="58"/>
      <c r="N286" s="58"/>
      <c r="O286" s="58"/>
      <c r="P286" s="58"/>
    </row>
    <row r="287" spans="9:16" x14ac:dyDescent="0.3">
      <c r="I287" s="58"/>
      <c r="M287" s="58"/>
      <c r="N287" s="58"/>
      <c r="O287" s="58"/>
      <c r="P287" s="58"/>
    </row>
    <row r="288" spans="9:16" x14ac:dyDescent="0.3">
      <c r="I288" s="58"/>
      <c r="M288" s="58"/>
      <c r="N288" s="58"/>
      <c r="O288" s="58"/>
      <c r="P288" s="58"/>
    </row>
    <row r="289" spans="9:16" x14ac:dyDescent="0.3">
      <c r="I289" s="58"/>
      <c r="M289" s="58"/>
      <c r="N289" s="58"/>
      <c r="O289" s="58"/>
      <c r="P289" s="58"/>
    </row>
    <row r="290" spans="9:16" x14ac:dyDescent="0.3">
      <c r="I290" s="58"/>
      <c r="M290" s="58"/>
      <c r="N290" s="58"/>
      <c r="O290" s="58"/>
      <c r="P290" s="58"/>
    </row>
    <row r="291" spans="9:16" x14ac:dyDescent="0.3">
      <c r="I291" s="58"/>
      <c r="M291" s="58"/>
      <c r="N291" s="58"/>
      <c r="O291" s="58"/>
      <c r="P291" s="58"/>
    </row>
    <row r="292" spans="9:16" x14ac:dyDescent="0.3">
      <c r="I292" s="58"/>
      <c r="M292" s="58"/>
      <c r="N292" s="58"/>
      <c r="O292" s="58"/>
      <c r="P292" s="58"/>
    </row>
    <row r="293" spans="9:16" x14ac:dyDescent="0.3">
      <c r="I293" s="58"/>
      <c r="M293" s="58"/>
      <c r="N293" s="58"/>
      <c r="O293" s="58"/>
      <c r="P293" s="58"/>
    </row>
    <row r="294" spans="9:16" x14ac:dyDescent="0.3">
      <c r="I294" s="58"/>
      <c r="M294" s="58"/>
      <c r="N294" s="58"/>
      <c r="O294" s="58"/>
      <c r="P294" s="58"/>
    </row>
    <row r="295" spans="9:16" x14ac:dyDescent="0.3">
      <c r="I295" s="58"/>
      <c r="M295" s="58"/>
      <c r="N295" s="58"/>
      <c r="O295" s="58"/>
      <c r="P295" s="58"/>
    </row>
    <row r="296" spans="9:16" x14ac:dyDescent="0.3">
      <c r="I296" s="58"/>
      <c r="M296" s="58"/>
      <c r="N296" s="58"/>
      <c r="O296" s="58"/>
      <c r="P296" s="58"/>
    </row>
    <row r="297" spans="9:16" x14ac:dyDescent="0.3">
      <c r="I297" s="58"/>
      <c r="M297" s="58"/>
      <c r="N297" s="58"/>
      <c r="O297" s="58"/>
      <c r="P297" s="58"/>
    </row>
    <row r="298" spans="9:16" x14ac:dyDescent="0.3">
      <c r="I298" s="58"/>
      <c r="M298" s="58"/>
      <c r="N298" s="58"/>
      <c r="O298" s="58"/>
      <c r="P298" s="58"/>
    </row>
    <row r="299" spans="9:16" x14ac:dyDescent="0.3">
      <c r="I299" s="58"/>
      <c r="M299" s="58"/>
      <c r="N299" s="58"/>
      <c r="O299" s="58"/>
      <c r="P299" s="58"/>
    </row>
    <row r="300" spans="9:16" x14ac:dyDescent="0.3">
      <c r="I300" s="58"/>
      <c r="M300" s="58"/>
      <c r="N300" s="58"/>
      <c r="O300" s="58"/>
      <c r="P300" s="58"/>
    </row>
    <row r="301" spans="9:16" x14ac:dyDescent="0.3">
      <c r="I301" s="58"/>
      <c r="M301" s="58"/>
      <c r="N301" s="58"/>
      <c r="O301" s="58"/>
      <c r="P301" s="58"/>
    </row>
    <row r="302" spans="9:16" x14ac:dyDescent="0.3">
      <c r="I302" s="58"/>
      <c r="M302" s="58"/>
      <c r="N302" s="58"/>
      <c r="O302" s="58"/>
      <c r="P302" s="58"/>
    </row>
    <row r="303" spans="9:16" x14ac:dyDescent="0.3">
      <c r="I303" s="58"/>
      <c r="M303" s="58"/>
      <c r="N303" s="58"/>
      <c r="O303" s="58"/>
      <c r="P303" s="58"/>
    </row>
    <row r="304" spans="9:16" x14ac:dyDescent="0.3">
      <c r="I304" s="58"/>
      <c r="M304" s="58"/>
      <c r="N304" s="58"/>
      <c r="O304" s="58"/>
      <c r="P304" s="58"/>
    </row>
    <row r="305" spans="9:16" x14ac:dyDescent="0.3">
      <c r="I305" s="58"/>
      <c r="M305" s="58"/>
      <c r="N305" s="58"/>
      <c r="O305" s="58"/>
      <c r="P305" s="58"/>
    </row>
    <row r="306" spans="9:16" x14ac:dyDescent="0.3">
      <c r="I306" s="58"/>
      <c r="M306" s="58"/>
      <c r="N306" s="58"/>
      <c r="O306" s="58"/>
      <c r="P306" s="58"/>
    </row>
    <row r="307" spans="9:16" x14ac:dyDescent="0.3">
      <c r="I307" s="58"/>
      <c r="M307" s="58"/>
      <c r="N307" s="58"/>
      <c r="O307" s="58"/>
      <c r="P307" s="58"/>
    </row>
    <row r="308" spans="9:16" x14ac:dyDescent="0.3">
      <c r="I308" s="58"/>
      <c r="M308" s="58"/>
      <c r="N308" s="58"/>
      <c r="O308" s="58"/>
      <c r="P308" s="58"/>
    </row>
    <row r="309" spans="9:16" x14ac:dyDescent="0.3">
      <c r="I309" s="58"/>
      <c r="M309" s="58"/>
      <c r="N309" s="58"/>
      <c r="O309" s="58"/>
      <c r="P309" s="58"/>
    </row>
    <row r="310" spans="9:16" x14ac:dyDescent="0.3">
      <c r="I310" s="58"/>
      <c r="M310" s="58"/>
      <c r="N310" s="58"/>
      <c r="O310" s="58"/>
      <c r="P310" s="58"/>
    </row>
    <row r="311" spans="9:16" x14ac:dyDescent="0.3">
      <c r="I311" s="58"/>
      <c r="M311" s="58"/>
      <c r="N311" s="58"/>
      <c r="O311" s="58"/>
      <c r="P311" s="58"/>
    </row>
    <row r="312" spans="9:16" x14ac:dyDescent="0.3">
      <c r="I312" s="58"/>
      <c r="M312" s="58"/>
      <c r="N312" s="58"/>
      <c r="O312" s="58"/>
      <c r="P312" s="58"/>
    </row>
    <row r="313" spans="9:16" x14ac:dyDescent="0.3">
      <c r="I313" s="58"/>
      <c r="M313" s="58"/>
      <c r="N313" s="58"/>
      <c r="O313" s="58"/>
      <c r="P313" s="58"/>
    </row>
    <row r="314" spans="9:16" x14ac:dyDescent="0.3">
      <c r="I314" s="58"/>
      <c r="M314" s="58"/>
      <c r="N314" s="58"/>
      <c r="O314" s="58"/>
      <c r="P314" s="58"/>
    </row>
    <row r="315" spans="9:16" x14ac:dyDescent="0.3">
      <c r="I315" s="58"/>
      <c r="M315" s="58"/>
      <c r="N315" s="58"/>
      <c r="O315" s="58"/>
      <c r="P315" s="58"/>
    </row>
    <row r="316" spans="9:16" x14ac:dyDescent="0.3">
      <c r="I316" s="58"/>
      <c r="M316" s="58"/>
      <c r="N316" s="58"/>
      <c r="O316" s="58"/>
      <c r="P316" s="58"/>
    </row>
    <row r="317" spans="9:16" x14ac:dyDescent="0.3">
      <c r="I317" s="58"/>
      <c r="M317" s="58"/>
      <c r="N317" s="58"/>
      <c r="O317" s="58"/>
      <c r="P317" s="58"/>
    </row>
    <row r="318" spans="9:16" x14ac:dyDescent="0.3">
      <c r="I318" s="58"/>
      <c r="M318" s="58"/>
      <c r="N318" s="58"/>
      <c r="O318" s="58"/>
      <c r="P318" s="58"/>
    </row>
    <row r="319" spans="9:16" x14ac:dyDescent="0.3">
      <c r="I319" s="58"/>
      <c r="M319" s="58"/>
      <c r="N319" s="58"/>
      <c r="O319" s="58"/>
      <c r="P319" s="58"/>
    </row>
    <row r="320" spans="9:16" x14ac:dyDescent="0.3">
      <c r="I320" s="58"/>
      <c r="M320" s="58"/>
      <c r="N320" s="58"/>
      <c r="O320" s="58"/>
      <c r="P320" s="58"/>
    </row>
    <row r="321" spans="9:16" x14ac:dyDescent="0.3">
      <c r="I321" s="58"/>
      <c r="M321" s="58"/>
      <c r="N321" s="58"/>
      <c r="O321" s="58"/>
      <c r="P321" s="58"/>
    </row>
    <row r="322" spans="9:16" x14ac:dyDescent="0.3">
      <c r="I322" s="58"/>
      <c r="M322" s="58"/>
      <c r="N322" s="58"/>
      <c r="O322" s="58"/>
      <c r="P322" s="58"/>
    </row>
    <row r="323" spans="9:16" x14ac:dyDescent="0.3">
      <c r="I323" s="58"/>
      <c r="M323" s="58"/>
      <c r="N323" s="58"/>
      <c r="O323" s="58"/>
      <c r="P323" s="58"/>
    </row>
    <row r="324" spans="9:16" x14ac:dyDescent="0.3">
      <c r="I324" s="58"/>
      <c r="M324" s="58"/>
      <c r="N324" s="58"/>
      <c r="O324" s="58"/>
      <c r="P324" s="58"/>
    </row>
    <row r="325" spans="9:16" x14ac:dyDescent="0.3">
      <c r="I325" s="58"/>
      <c r="M325" s="58"/>
      <c r="N325" s="58"/>
      <c r="O325" s="58"/>
      <c r="P325" s="58"/>
    </row>
    <row r="326" spans="9:16" x14ac:dyDescent="0.3">
      <c r="I326" s="58"/>
      <c r="M326" s="58"/>
      <c r="N326" s="58"/>
      <c r="O326" s="58"/>
      <c r="P326" s="58"/>
    </row>
    <row r="327" spans="9:16" x14ac:dyDescent="0.3">
      <c r="I327" s="58"/>
      <c r="M327" s="58"/>
      <c r="N327" s="58"/>
      <c r="O327" s="58"/>
      <c r="P327" s="58"/>
    </row>
    <row r="328" spans="9:16" x14ac:dyDescent="0.3">
      <c r="I328" s="58"/>
      <c r="M328" s="58"/>
      <c r="N328" s="58"/>
      <c r="O328" s="58"/>
      <c r="P328" s="58"/>
    </row>
    <row r="329" spans="9:16" x14ac:dyDescent="0.3">
      <c r="I329" s="58"/>
      <c r="M329" s="58"/>
      <c r="N329" s="58"/>
      <c r="O329" s="58"/>
      <c r="P329" s="58"/>
    </row>
    <row r="330" spans="9:16" x14ac:dyDescent="0.3">
      <c r="I330" s="58"/>
      <c r="M330" s="58"/>
      <c r="N330" s="58"/>
      <c r="O330" s="58"/>
      <c r="P330" s="58"/>
    </row>
    <row r="331" spans="9:16" x14ac:dyDescent="0.3">
      <c r="I331" s="58"/>
      <c r="M331" s="58"/>
      <c r="N331" s="58"/>
      <c r="O331" s="58"/>
      <c r="P331" s="58"/>
    </row>
    <row r="332" spans="9:16" x14ac:dyDescent="0.3">
      <c r="I332" s="58"/>
      <c r="M332" s="58"/>
      <c r="N332" s="58"/>
      <c r="O332" s="58"/>
      <c r="P332" s="58"/>
    </row>
    <row r="333" spans="9:16" x14ac:dyDescent="0.3">
      <c r="I333" s="58"/>
      <c r="M333" s="58"/>
      <c r="N333" s="58"/>
      <c r="O333" s="58"/>
      <c r="P333" s="58"/>
    </row>
    <row r="334" spans="9:16" x14ac:dyDescent="0.3">
      <c r="I334" s="58"/>
      <c r="M334" s="58"/>
      <c r="N334" s="58"/>
      <c r="O334" s="58"/>
      <c r="P334" s="58"/>
    </row>
    <row r="335" spans="9:16" x14ac:dyDescent="0.3">
      <c r="I335" s="58"/>
      <c r="M335" s="58"/>
      <c r="N335" s="58"/>
      <c r="O335" s="58"/>
      <c r="P335" s="58"/>
    </row>
    <row r="336" spans="9:16" x14ac:dyDescent="0.3">
      <c r="I336" s="58"/>
      <c r="M336" s="58"/>
      <c r="N336" s="58"/>
      <c r="O336" s="58"/>
      <c r="P336" s="58"/>
    </row>
    <row r="337" spans="9:16" x14ac:dyDescent="0.3">
      <c r="I337" s="58"/>
      <c r="M337" s="58"/>
      <c r="N337" s="58"/>
      <c r="O337" s="58"/>
      <c r="P337" s="58"/>
    </row>
    <row r="338" spans="9:16" x14ac:dyDescent="0.3">
      <c r="I338" s="58"/>
      <c r="M338" s="58"/>
      <c r="N338" s="58"/>
      <c r="O338" s="58"/>
      <c r="P338" s="58"/>
    </row>
    <row r="339" spans="9:16" x14ac:dyDescent="0.3">
      <c r="I339" s="58"/>
      <c r="M339" s="58"/>
      <c r="N339" s="58"/>
      <c r="O339" s="58"/>
      <c r="P339" s="58"/>
    </row>
    <row r="340" spans="9:16" x14ac:dyDescent="0.3">
      <c r="I340" s="58"/>
      <c r="M340" s="58"/>
      <c r="N340" s="58"/>
      <c r="O340" s="58"/>
      <c r="P340" s="58"/>
    </row>
    <row r="341" spans="9:16" x14ac:dyDescent="0.3">
      <c r="I341" s="58"/>
      <c r="M341" s="58"/>
      <c r="N341" s="58"/>
      <c r="O341" s="58"/>
      <c r="P341" s="58"/>
    </row>
    <row r="342" spans="9:16" x14ac:dyDescent="0.3">
      <c r="I342" s="58"/>
      <c r="M342" s="58"/>
      <c r="N342" s="58"/>
      <c r="O342" s="58"/>
      <c r="P342" s="58"/>
    </row>
    <row r="343" spans="9:16" x14ac:dyDescent="0.3">
      <c r="I343" s="58"/>
      <c r="M343" s="58"/>
      <c r="N343" s="58"/>
      <c r="O343" s="58"/>
      <c r="P343" s="58"/>
    </row>
    <row r="344" spans="9:16" x14ac:dyDescent="0.3">
      <c r="I344" s="58"/>
      <c r="M344" s="58"/>
      <c r="N344" s="58"/>
      <c r="O344" s="58"/>
      <c r="P344" s="58"/>
    </row>
    <row r="345" spans="9:16" x14ac:dyDescent="0.3">
      <c r="I345" s="58"/>
      <c r="M345" s="58"/>
      <c r="N345" s="58"/>
      <c r="O345" s="58"/>
      <c r="P345" s="58"/>
    </row>
    <row r="346" spans="9:16" x14ac:dyDescent="0.3">
      <c r="I346" s="58"/>
      <c r="M346" s="58"/>
      <c r="N346" s="58"/>
      <c r="O346" s="58"/>
      <c r="P346" s="58"/>
    </row>
    <row r="347" spans="9:16" x14ac:dyDescent="0.3">
      <c r="I347" s="58"/>
      <c r="M347" s="58"/>
      <c r="N347" s="58"/>
      <c r="O347" s="58"/>
      <c r="P347" s="58"/>
    </row>
    <row r="348" spans="9:16" x14ac:dyDescent="0.3">
      <c r="I348" s="58"/>
      <c r="M348" s="58"/>
      <c r="N348" s="58"/>
      <c r="O348" s="58"/>
      <c r="P348" s="58"/>
    </row>
    <row r="349" spans="9:16" x14ac:dyDescent="0.3">
      <c r="I349" s="58"/>
      <c r="M349" s="58"/>
      <c r="N349" s="58"/>
      <c r="O349" s="58"/>
      <c r="P349" s="58"/>
    </row>
    <row r="350" spans="9:16" x14ac:dyDescent="0.3">
      <c r="I350" s="58"/>
      <c r="M350" s="58"/>
      <c r="N350" s="58"/>
      <c r="O350" s="58"/>
      <c r="P350" s="58"/>
    </row>
    <row r="351" spans="9:16" x14ac:dyDescent="0.3">
      <c r="I351" s="58"/>
      <c r="M351" s="58"/>
      <c r="N351" s="58"/>
      <c r="O351" s="58"/>
      <c r="P351" s="58"/>
    </row>
    <row r="352" spans="9:16" x14ac:dyDescent="0.3">
      <c r="I352" s="58"/>
      <c r="M352" s="58"/>
      <c r="N352" s="58"/>
      <c r="O352" s="58"/>
      <c r="P352" s="58"/>
    </row>
    <row r="353" spans="9:16" x14ac:dyDescent="0.3">
      <c r="I353" s="58"/>
      <c r="M353" s="58"/>
      <c r="N353" s="58"/>
      <c r="O353" s="58"/>
      <c r="P353" s="58"/>
    </row>
    <row r="354" spans="9:16" x14ac:dyDescent="0.3">
      <c r="I354" s="58"/>
      <c r="M354" s="58"/>
      <c r="N354" s="58"/>
      <c r="O354" s="58"/>
      <c r="P354" s="58"/>
    </row>
    <row r="355" spans="9:16" x14ac:dyDescent="0.3">
      <c r="I355" s="58"/>
      <c r="M355" s="58"/>
      <c r="N355" s="58"/>
      <c r="O355" s="58"/>
      <c r="P355" s="58"/>
    </row>
    <row r="356" spans="9:16" x14ac:dyDescent="0.3">
      <c r="I356" s="58"/>
      <c r="M356" s="58"/>
      <c r="N356" s="58"/>
      <c r="O356" s="58"/>
      <c r="P356" s="58"/>
    </row>
    <row r="357" spans="9:16" x14ac:dyDescent="0.3">
      <c r="I357" s="58"/>
      <c r="M357" s="58"/>
      <c r="N357" s="58"/>
      <c r="O357" s="58"/>
      <c r="P357" s="58"/>
    </row>
    <row r="358" spans="9:16" x14ac:dyDescent="0.3">
      <c r="I358" s="58"/>
      <c r="M358" s="58"/>
      <c r="N358" s="58"/>
      <c r="O358" s="58"/>
      <c r="P358" s="58"/>
    </row>
    <row r="359" spans="9:16" x14ac:dyDescent="0.3">
      <c r="I359" s="58"/>
      <c r="M359" s="58"/>
      <c r="N359" s="58"/>
      <c r="O359" s="58"/>
      <c r="P359" s="58"/>
    </row>
    <row r="360" spans="9:16" x14ac:dyDescent="0.3">
      <c r="I360" s="58"/>
      <c r="M360" s="58"/>
      <c r="N360" s="58"/>
      <c r="O360" s="58"/>
      <c r="P360" s="58"/>
    </row>
    <row r="361" spans="9:16" x14ac:dyDescent="0.3">
      <c r="I361" s="58"/>
      <c r="M361" s="58"/>
      <c r="N361" s="58"/>
      <c r="O361" s="58"/>
      <c r="P361" s="58"/>
    </row>
    <row r="362" spans="9:16" x14ac:dyDescent="0.3">
      <c r="I362" s="58"/>
      <c r="M362" s="58"/>
      <c r="N362" s="58"/>
      <c r="O362" s="58"/>
      <c r="P362" s="58"/>
    </row>
    <row r="363" spans="9:16" x14ac:dyDescent="0.3">
      <c r="I363" s="58"/>
      <c r="M363" s="58"/>
      <c r="N363" s="58"/>
      <c r="O363" s="58"/>
      <c r="P363" s="58"/>
    </row>
    <row r="364" spans="9:16" x14ac:dyDescent="0.3">
      <c r="I364" s="58"/>
      <c r="M364" s="58"/>
      <c r="N364" s="58"/>
      <c r="O364" s="58"/>
      <c r="P364" s="58"/>
    </row>
    <row r="365" spans="9:16" x14ac:dyDescent="0.3">
      <c r="I365" s="58"/>
      <c r="M365" s="58"/>
      <c r="N365" s="58"/>
      <c r="O365" s="58"/>
      <c r="P365" s="58"/>
    </row>
    <row r="366" spans="9:16" x14ac:dyDescent="0.3">
      <c r="I366" s="58"/>
      <c r="M366" s="58"/>
      <c r="N366" s="58"/>
      <c r="O366" s="58"/>
      <c r="P366" s="58"/>
    </row>
    <row r="367" spans="9:16" x14ac:dyDescent="0.3">
      <c r="I367" s="58"/>
      <c r="M367" s="58"/>
      <c r="N367" s="58"/>
      <c r="O367" s="58"/>
      <c r="P367" s="58"/>
    </row>
    <row r="368" spans="9:16" x14ac:dyDescent="0.3">
      <c r="I368" s="58"/>
      <c r="M368" s="58"/>
      <c r="N368" s="58"/>
      <c r="O368" s="58"/>
      <c r="P368" s="58"/>
    </row>
    <row r="369" spans="9:16" x14ac:dyDescent="0.3">
      <c r="I369" s="58"/>
      <c r="M369" s="58"/>
      <c r="N369" s="58"/>
      <c r="O369" s="58"/>
      <c r="P369" s="58"/>
    </row>
    <row r="370" spans="9:16" x14ac:dyDescent="0.3">
      <c r="I370" s="58"/>
      <c r="M370" s="58"/>
      <c r="N370" s="58"/>
      <c r="O370" s="58"/>
      <c r="P370" s="58"/>
    </row>
    <row r="371" spans="9:16" x14ac:dyDescent="0.3">
      <c r="I371" s="58"/>
      <c r="M371" s="58"/>
      <c r="N371" s="58"/>
      <c r="O371" s="58"/>
      <c r="P371" s="58"/>
    </row>
    <row r="372" spans="9:16" x14ac:dyDescent="0.3">
      <c r="I372" s="58"/>
      <c r="M372" s="58"/>
      <c r="N372" s="58"/>
      <c r="O372" s="58"/>
      <c r="P372" s="58"/>
    </row>
    <row r="373" spans="9:16" x14ac:dyDescent="0.3">
      <c r="I373" s="58"/>
      <c r="M373" s="58"/>
      <c r="N373" s="58"/>
      <c r="O373" s="58"/>
      <c r="P373" s="58"/>
    </row>
    <row r="374" spans="9:16" x14ac:dyDescent="0.3">
      <c r="I374" s="58"/>
      <c r="M374" s="58"/>
      <c r="N374" s="58"/>
      <c r="O374" s="58"/>
      <c r="P374" s="58"/>
    </row>
    <row r="375" spans="9:16" x14ac:dyDescent="0.3">
      <c r="I375" s="58"/>
      <c r="M375" s="58"/>
      <c r="N375" s="58"/>
      <c r="O375" s="58"/>
      <c r="P375" s="58"/>
    </row>
    <row r="376" spans="9:16" x14ac:dyDescent="0.3">
      <c r="I376" s="58"/>
      <c r="M376" s="58"/>
      <c r="N376" s="58"/>
      <c r="O376" s="58"/>
      <c r="P376" s="58"/>
    </row>
    <row r="377" spans="9:16" x14ac:dyDescent="0.3">
      <c r="I377" s="58"/>
      <c r="M377" s="58"/>
      <c r="N377" s="58"/>
      <c r="O377" s="58"/>
      <c r="P377" s="58"/>
    </row>
    <row r="378" spans="9:16" x14ac:dyDescent="0.3">
      <c r="I378" s="58"/>
      <c r="M378" s="58"/>
      <c r="N378" s="58"/>
      <c r="O378" s="58"/>
      <c r="P378" s="58"/>
    </row>
    <row r="379" spans="9:16" x14ac:dyDescent="0.3">
      <c r="I379" s="58"/>
      <c r="M379" s="58"/>
      <c r="N379" s="58"/>
      <c r="O379" s="58"/>
      <c r="P379" s="58"/>
    </row>
    <row r="380" spans="9:16" x14ac:dyDescent="0.3">
      <c r="I380" s="58"/>
      <c r="M380" s="58"/>
      <c r="N380" s="58"/>
      <c r="O380" s="58"/>
      <c r="P380" s="58"/>
    </row>
    <row r="381" spans="9:16" x14ac:dyDescent="0.3">
      <c r="I381" s="58"/>
      <c r="M381" s="58"/>
      <c r="N381" s="58"/>
      <c r="O381" s="58"/>
      <c r="P381" s="58"/>
    </row>
    <row r="382" spans="9:16" x14ac:dyDescent="0.3">
      <c r="I382" s="58"/>
      <c r="M382" s="58"/>
      <c r="N382" s="58"/>
      <c r="O382" s="58"/>
      <c r="P382" s="58"/>
    </row>
    <row r="383" spans="9:16" x14ac:dyDescent="0.3">
      <c r="I383" s="58"/>
      <c r="M383" s="58"/>
      <c r="N383" s="58"/>
      <c r="O383" s="58"/>
      <c r="P383" s="58"/>
    </row>
    <row r="384" spans="9:16" x14ac:dyDescent="0.3">
      <c r="I384" s="58"/>
      <c r="M384" s="58"/>
      <c r="N384" s="58"/>
      <c r="O384" s="58"/>
      <c r="P384" s="58"/>
    </row>
    <row r="385" spans="9:16" x14ac:dyDescent="0.3">
      <c r="I385" s="58"/>
      <c r="M385" s="58"/>
      <c r="N385" s="58"/>
      <c r="O385" s="58"/>
      <c r="P385" s="58"/>
    </row>
    <row r="386" spans="9:16" x14ac:dyDescent="0.3">
      <c r="I386" s="58"/>
      <c r="M386" s="58"/>
      <c r="N386" s="58"/>
      <c r="O386" s="58"/>
      <c r="P386" s="58"/>
    </row>
    <row r="387" spans="9:16" x14ac:dyDescent="0.3">
      <c r="I387" s="58"/>
      <c r="M387" s="58"/>
      <c r="N387" s="58"/>
      <c r="O387" s="58"/>
      <c r="P387" s="58"/>
    </row>
    <row r="388" spans="9:16" x14ac:dyDescent="0.3">
      <c r="I388" s="58"/>
      <c r="M388" s="58"/>
      <c r="N388" s="58"/>
      <c r="O388" s="58"/>
      <c r="P388" s="58"/>
    </row>
    <row r="389" spans="9:16" x14ac:dyDescent="0.3">
      <c r="I389" s="58"/>
      <c r="M389" s="58"/>
      <c r="N389" s="58"/>
      <c r="O389" s="58"/>
      <c r="P389" s="58"/>
    </row>
    <row r="390" spans="9:16" x14ac:dyDescent="0.3">
      <c r="I390" s="58"/>
      <c r="M390" s="58"/>
      <c r="N390" s="58"/>
      <c r="O390" s="58"/>
      <c r="P390" s="58"/>
    </row>
    <row r="391" spans="9:16" x14ac:dyDescent="0.3">
      <c r="I391" s="58"/>
      <c r="M391" s="58"/>
      <c r="N391" s="58"/>
      <c r="O391" s="58"/>
      <c r="P391" s="58"/>
    </row>
    <row r="392" spans="9:16" x14ac:dyDescent="0.3">
      <c r="I392" s="58"/>
      <c r="M392" s="58"/>
      <c r="N392" s="58"/>
      <c r="O392" s="58"/>
      <c r="P392" s="58"/>
    </row>
    <row r="393" spans="9:16" x14ac:dyDescent="0.3">
      <c r="I393" s="58"/>
      <c r="M393" s="58"/>
      <c r="N393" s="58"/>
      <c r="O393" s="58"/>
      <c r="P393" s="58"/>
    </row>
    <row r="394" spans="9:16" x14ac:dyDescent="0.3">
      <c r="I394" s="58"/>
      <c r="M394" s="58"/>
      <c r="N394" s="58"/>
      <c r="O394" s="58"/>
      <c r="P394" s="58"/>
    </row>
    <row r="395" spans="9:16" x14ac:dyDescent="0.3">
      <c r="I395" s="58"/>
      <c r="M395" s="58"/>
      <c r="N395" s="58"/>
      <c r="O395" s="58"/>
      <c r="P395" s="58"/>
    </row>
    <row r="396" spans="9:16" x14ac:dyDescent="0.3">
      <c r="I396" s="58"/>
      <c r="M396" s="58"/>
      <c r="N396" s="58"/>
      <c r="O396" s="58"/>
      <c r="P396" s="58"/>
    </row>
    <row r="397" spans="9:16" x14ac:dyDescent="0.3">
      <c r="I397" s="58"/>
      <c r="M397" s="58"/>
      <c r="N397" s="58"/>
      <c r="O397" s="58"/>
      <c r="P397" s="58"/>
    </row>
    <row r="398" spans="9:16" x14ac:dyDescent="0.3">
      <c r="I398" s="58"/>
      <c r="M398" s="58"/>
      <c r="N398" s="58"/>
      <c r="O398" s="58"/>
      <c r="P398" s="58"/>
    </row>
    <row r="399" spans="9:16" x14ac:dyDescent="0.3">
      <c r="I399" s="58"/>
      <c r="M399" s="58"/>
      <c r="N399" s="58"/>
      <c r="O399" s="58"/>
      <c r="P399" s="58"/>
    </row>
    <row r="400" spans="9:16" x14ac:dyDescent="0.3">
      <c r="I400" s="58"/>
      <c r="M400" s="58"/>
      <c r="N400" s="58"/>
      <c r="O400" s="58"/>
      <c r="P400" s="58"/>
    </row>
    <row r="401" spans="9:16" x14ac:dyDescent="0.3">
      <c r="I401" s="58"/>
      <c r="M401" s="58"/>
      <c r="N401" s="58"/>
      <c r="O401" s="58"/>
      <c r="P401" s="58"/>
    </row>
    <row r="402" spans="9:16" x14ac:dyDescent="0.3">
      <c r="I402" s="58"/>
      <c r="M402" s="58"/>
      <c r="N402" s="58"/>
      <c r="O402" s="58"/>
      <c r="P402" s="58"/>
    </row>
    <row r="403" spans="9:16" x14ac:dyDescent="0.3">
      <c r="I403" s="58"/>
      <c r="M403" s="58"/>
      <c r="N403" s="58"/>
      <c r="O403" s="58"/>
      <c r="P403" s="58"/>
    </row>
    <row r="404" spans="9:16" x14ac:dyDescent="0.3">
      <c r="I404" s="58"/>
      <c r="M404" s="58"/>
      <c r="N404" s="58"/>
      <c r="O404" s="58"/>
      <c r="P404" s="58"/>
    </row>
    <row r="405" spans="9:16" x14ac:dyDescent="0.3">
      <c r="I405" s="58"/>
      <c r="M405" s="58"/>
      <c r="N405" s="58"/>
      <c r="O405" s="58"/>
      <c r="P405" s="58"/>
    </row>
    <row r="406" spans="9:16" x14ac:dyDescent="0.3">
      <c r="I406" s="58"/>
      <c r="M406" s="58"/>
      <c r="N406" s="58"/>
      <c r="O406" s="58"/>
      <c r="P406" s="58"/>
    </row>
    <row r="407" spans="9:16" x14ac:dyDescent="0.3">
      <c r="I407" s="58"/>
      <c r="M407" s="58"/>
      <c r="N407" s="58"/>
      <c r="O407" s="58"/>
      <c r="P407" s="58"/>
    </row>
    <row r="408" spans="9:16" x14ac:dyDescent="0.3">
      <c r="I408" s="58"/>
      <c r="M408" s="58"/>
      <c r="N408" s="58"/>
      <c r="O408" s="58"/>
      <c r="P408" s="58"/>
    </row>
    <row r="409" spans="9:16" x14ac:dyDescent="0.3">
      <c r="I409" s="58"/>
      <c r="M409" s="58"/>
      <c r="N409" s="58"/>
      <c r="O409" s="58"/>
      <c r="P409" s="58"/>
    </row>
    <row r="410" spans="9:16" x14ac:dyDescent="0.3">
      <c r="M410" s="58"/>
      <c r="N410" s="58"/>
      <c r="O410" s="58"/>
      <c r="P410" s="58"/>
    </row>
    <row r="411" spans="9:16" x14ac:dyDescent="0.3">
      <c r="M411" s="58"/>
      <c r="N411" s="58"/>
      <c r="O411" s="58"/>
      <c r="P411" s="58"/>
    </row>
    <row r="412" spans="9:16" x14ac:dyDescent="0.3">
      <c r="M412" s="58"/>
      <c r="N412" s="58"/>
      <c r="O412" s="58"/>
      <c r="P412" s="58"/>
    </row>
    <row r="413" spans="9:16" x14ac:dyDescent="0.3">
      <c r="M413" s="58"/>
      <c r="N413" s="58"/>
      <c r="O413" s="58"/>
      <c r="P413" s="58"/>
    </row>
    <row r="414" spans="9:16" x14ac:dyDescent="0.3">
      <c r="M414" s="58"/>
      <c r="N414" s="58"/>
      <c r="O414" s="58"/>
      <c r="P414" s="58"/>
    </row>
    <row r="415" spans="9:16" x14ac:dyDescent="0.3">
      <c r="M415" s="58"/>
      <c r="N415" s="58"/>
      <c r="O415" s="58"/>
      <c r="P415" s="58"/>
    </row>
    <row r="416" spans="9:16" x14ac:dyDescent="0.3">
      <c r="M416" s="58"/>
      <c r="N416" s="58"/>
      <c r="O416" s="58"/>
      <c r="P416" s="58"/>
    </row>
    <row r="417" spans="13:16" x14ac:dyDescent="0.3">
      <c r="M417" s="58"/>
      <c r="N417" s="58"/>
      <c r="O417" s="58"/>
      <c r="P417" s="58"/>
    </row>
    <row r="418" spans="13:16" x14ac:dyDescent="0.3">
      <c r="M418" s="58"/>
      <c r="N418" s="58"/>
      <c r="O418" s="58"/>
      <c r="P418" s="58"/>
    </row>
    <row r="419" spans="13:16" x14ac:dyDescent="0.3">
      <c r="M419" s="58"/>
      <c r="N419" s="58"/>
      <c r="O419" s="58"/>
      <c r="P419" s="58"/>
    </row>
    <row r="420" spans="13:16" x14ac:dyDescent="0.3">
      <c r="M420" s="58"/>
      <c r="N420" s="58"/>
      <c r="O420" s="58"/>
      <c r="P420" s="58"/>
    </row>
    <row r="421" spans="13:16" x14ac:dyDescent="0.3">
      <c r="M421" s="58"/>
      <c r="N421" s="58"/>
      <c r="O421" s="58"/>
      <c r="P421" s="58"/>
    </row>
    <row r="422" spans="13:16" x14ac:dyDescent="0.3">
      <c r="M422" s="58"/>
      <c r="N422" s="58"/>
      <c r="O422" s="58"/>
      <c r="P422" s="58"/>
    </row>
    <row r="423" spans="13:16" x14ac:dyDescent="0.3">
      <c r="M423" s="58"/>
      <c r="N423" s="58"/>
      <c r="O423" s="58"/>
      <c r="P423" s="58"/>
    </row>
    <row r="424" spans="13:16" x14ac:dyDescent="0.3">
      <c r="M424" s="58"/>
      <c r="N424" s="58"/>
      <c r="O424" s="58"/>
      <c r="P424" s="58"/>
    </row>
    <row r="425" spans="13:16" x14ac:dyDescent="0.3">
      <c r="M425" s="58"/>
      <c r="N425" s="58"/>
      <c r="O425" s="58"/>
      <c r="P425" s="58"/>
    </row>
    <row r="426" spans="13:16" x14ac:dyDescent="0.3">
      <c r="M426" s="58"/>
      <c r="N426" s="58"/>
      <c r="O426" s="58"/>
      <c r="P426" s="58"/>
    </row>
    <row r="427" spans="13:16" x14ac:dyDescent="0.3">
      <c r="M427" s="58"/>
      <c r="N427" s="58"/>
      <c r="O427" s="58"/>
      <c r="P427" s="58"/>
    </row>
    <row r="428" spans="13:16" x14ac:dyDescent="0.3">
      <c r="M428" s="58"/>
      <c r="N428" s="58"/>
      <c r="O428" s="58"/>
      <c r="P428" s="58"/>
    </row>
    <row r="429" spans="13:16" x14ac:dyDescent="0.3">
      <c r="M429" s="58"/>
      <c r="N429" s="58"/>
      <c r="O429" s="58"/>
      <c r="P429" s="58"/>
    </row>
    <row r="430" spans="13:16" x14ac:dyDescent="0.3">
      <c r="M430" s="58"/>
      <c r="N430" s="58"/>
      <c r="O430" s="58"/>
      <c r="P430" s="58"/>
    </row>
    <row r="431" spans="13:16" x14ac:dyDescent="0.3">
      <c r="M431" s="58"/>
      <c r="N431" s="58"/>
      <c r="O431" s="58"/>
      <c r="P431" s="58"/>
    </row>
    <row r="432" spans="13:16" x14ac:dyDescent="0.3">
      <c r="M432" s="58"/>
      <c r="N432" s="58"/>
      <c r="O432" s="58"/>
      <c r="P432" s="58"/>
    </row>
    <row r="433" spans="13:16" x14ac:dyDescent="0.3">
      <c r="M433" s="58"/>
      <c r="N433" s="58"/>
      <c r="O433" s="58"/>
      <c r="P433" s="58"/>
    </row>
    <row r="434" spans="13:16" x14ac:dyDescent="0.3">
      <c r="M434" s="58"/>
      <c r="N434" s="58"/>
      <c r="O434" s="58"/>
      <c r="P434" s="58"/>
    </row>
    <row r="435" spans="13:16" x14ac:dyDescent="0.3">
      <c r="M435" s="58"/>
      <c r="N435" s="58"/>
      <c r="O435" s="58"/>
      <c r="P435" s="58"/>
    </row>
    <row r="436" spans="13:16" x14ac:dyDescent="0.3">
      <c r="M436" s="58"/>
      <c r="N436" s="58"/>
      <c r="O436" s="58"/>
      <c r="P436" s="58"/>
    </row>
    <row r="437" spans="13:16" x14ac:dyDescent="0.3">
      <c r="M437" s="58"/>
      <c r="N437" s="58"/>
      <c r="O437" s="58"/>
      <c r="P437" s="58"/>
    </row>
    <row r="438" spans="13:16" x14ac:dyDescent="0.3">
      <c r="M438" s="58"/>
      <c r="N438" s="58"/>
      <c r="O438" s="58"/>
      <c r="P438" s="58"/>
    </row>
    <row r="439" spans="13:16" x14ac:dyDescent="0.3">
      <c r="M439" s="58"/>
      <c r="N439" s="58"/>
      <c r="O439" s="58"/>
      <c r="P439" s="58"/>
    </row>
  </sheetData>
  <sheetProtection formatRows="0" insertRows="0" deleteRows="0" sort="0" autoFilter="0"/>
  <autoFilter ref="A6:P39" xr:uid="{00000000-0009-0000-0000-000007000000}"/>
  <mergeCells count="8">
    <mergeCell ref="E5:G5"/>
    <mergeCell ref="J5:L5"/>
    <mergeCell ref="A1:H1"/>
    <mergeCell ref="O1:P1"/>
    <mergeCell ref="A2:C2"/>
    <mergeCell ref="D2:H2"/>
    <mergeCell ref="I2:P2"/>
    <mergeCell ref="D3:N3"/>
  </mergeCells>
  <conditionalFormatting sqref="G5:G65536 L5:L65536">
    <cfRule type="cellIs" dxfId="3" priority="1" stopIfTrue="1" operator="equal">
      <formula>"EXTREME"</formula>
    </cfRule>
    <cfRule type="cellIs" dxfId="2" priority="2" stopIfTrue="1" operator="equal">
      <formula>"HIGH"</formula>
    </cfRule>
    <cfRule type="cellIs" dxfId="1" priority="3" stopIfTrue="1" operator="equal">
      <formula>"MEDIUM"</formula>
    </cfRule>
    <cfRule type="cellIs" dxfId="0" priority="4" stopIfTrue="1" operator="equal">
      <formula>"Low"</formula>
    </cfRule>
  </conditionalFormatting>
  <dataValidations count="14">
    <dataValidation type="list" allowBlank="1" showInputMessage="1" showErrorMessage="1" sqref="B7:B35 B38:B39" xr:uid="{00000000-0002-0000-0700-000000000000}">
      <formula1>Hazard</formula1>
    </dataValidation>
    <dataValidation type="list" allowBlank="1" showInputMessage="1" showErrorMessage="1" prompt="The consequence of the hazard causing an injury, illness or damage _x000a_(refer to the Risk Matrix worksheet)" sqref="E39" xr:uid="{00000000-0002-0000-0700-000001000000}">
      <formula1>RA_Cons</formula1>
    </dataValidation>
    <dataValidation type="list" allowBlank="1" showInputMessage="1" showErrorMessage="1" prompt="The likelihood of the hazard causing an injury, illness or damage with implemented controls in place (refer to the Risk Matrix worksheet)" sqref="K7:K39" xr:uid="{00000000-0002-0000-0700-000002000000}">
      <formula1>RA_Likelihood</formula1>
    </dataValidation>
    <dataValidation type="list" allowBlank="1" showInputMessage="1" showErrorMessage="1" prompt="The likelihood of the hazard causing an injury, illness or damage (refer to the Risk Matrix worksheet)" sqref="F7:F39" xr:uid="{00000000-0002-0000-0700-000003000000}">
      <formula1>RA_Likelihood</formula1>
    </dataValidation>
    <dataValidation type="list" allowBlank="1" showInputMessage="1" showErrorMessage="1" prompt="The consequence of the hazard causing an injury, illness or damage (refer to the Risk Matrix worksheet)" sqref="J7:J39 E7:E38" xr:uid="{00000000-0002-0000-0700-000004000000}">
      <formula1>RA_Cons</formula1>
    </dataValidation>
    <dataValidation allowBlank="1" showInputMessage="1" showErrorMessage="1" prompt="The initial risk level of a hazard prior to the application of any controls" sqref="E5:G5" xr:uid="{00000000-0002-0000-0700-000005000000}"/>
    <dataValidation allowBlank="1" showInputMessage="1" showErrorMessage="1" prompt="The level of risk remaining after controls have been selected and implemented" sqref="J5:L5" xr:uid="{00000000-0002-0000-0700-000006000000}"/>
    <dataValidation allowBlank="1" showInputMessage="1" showErrorMessage="1" prompt="The level of risk assigned to the hazard after controls have been selected and implemented" sqref="L6:L39" xr:uid="{00000000-0002-0000-0700-000007000000}"/>
    <dataValidation allowBlank="1" showInputMessage="1" showErrorMessage="1" prompt="The likelihood of the hazard causing an injury, illness or damage with implemented controls in place (refer to the Risk Matrix worksheet)" sqref="K6" xr:uid="{00000000-0002-0000-0700-000008000000}"/>
    <dataValidation allowBlank="1" showInputMessage="1" showErrorMessage="1" prompt="The level of risk assigned to the hazard prior to the application of any controls" sqref="G6:G39" xr:uid="{00000000-0002-0000-0700-000009000000}"/>
    <dataValidation allowBlank="1" showInputMessage="1" showErrorMessage="1" prompt="The consequence of the hazard causing an injury, illness or damage (refer to the Risk Matrix worksheet)" sqref="J6 E6" xr:uid="{00000000-0002-0000-0700-00000A000000}"/>
    <dataValidation allowBlank="1" showInputMessage="1" showErrorMessage="1" prompt="The likelihood of the hazard causing an injury, illness or damage (refer to the Risk Matrix worksheet)" sqref="F6" xr:uid="{00000000-0002-0000-0700-00000B000000}"/>
    <dataValidation allowBlank="1" showInputMessage="1" showErrorMessage="1" prompt="Risk controls the DEECD recommends workplaces utilise to control the identified hazard" sqref="H6" xr:uid="{00000000-0002-0000-0700-00000C000000}"/>
    <dataValidation allowBlank="1" showInputMessage="1" showErrorMessage="1" prompt="The recommended risk controls for workplaces to utilise to control the identified hazard" sqref="H7:H39" xr:uid="{00000000-0002-0000-0700-00000D000000}"/>
  </dataValidations>
  <printOptions horizontalCentered="1"/>
  <pageMargins left="0.74803149606299213" right="0.74803149606299213" top="1.5748031496062993" bottom="0.78740157480314965" header="0.70866141732283472" footer="0.51181102362204722"/>
  <pageSetup paperSize="8" scale="64" fitToHeight="8" orientation="landscape" r:id="rId1"/>
  <headerFooter alignWithMargins="0">
    <oddHeader>&amp;C Office-Corporate Workplace OHS Risk Register
&amp;RAuthorised by: Manager ESWU</oddHeader>
    <oddFooter>&amp;LLast Updated: July 2018
Next Review: July 2020&amp;CDET-ESWU-04-2-11
THIS DOCUMENT IS UNCONTROLLED WHEN PRINTED&amp;R&amp;P of &amp;N</oddFooter>
  </headerFooter>
  <rowBreaks count="6" manualBreakCount="6">
    <brk id="14" max="16383" man="1"/>
    <brk id="18" max="16383" man="1"/>
    <brk id="24" max="16383" man="1"/>
    <brk id="28" max="16383" man="1"/>
    <brk id="30"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71CB5A7D436344AD1722CF786509D4" ma:contentTypeVersion="18" ma:contentTypeDescription="Create a new document." ma:contentTypeScope="" ma:versionID="bced7c1b39396a43bb8e365079f49bda">
  <xsd:schema xmlns:xsd="http://www.w3.org/2001/XMLSchema" xmlns:xs="http://www.w3.org/2001/XMLSchema" xmlns:p="http://schemas.microsoft.com/office/2006/metadata/properties" xmlns:ns2="ffdbec12-556e-410a-87d8-b073d52a460c" xmlns:ns3="876a5103-1c74-4c1c-848e-7b4589ebe0f1" xmlns:ns4="11e96430-4f70-484b-86d1-5bc716e92831" targetNamespace="http://schemas.microsoft.com/office/2006/metadata/properties" ma:root="true" ma:fieldsID="e9f8aad9fb8be2f5a94aae93e9932799" ns2:_="" ns3:_="" ns4:_="">
    <xsd:import namespace="ffdbec12-556e-410a-87d8-b073d52a460c"/>
    <xsd:import namespace="876a5103-1c74-4c1c-848e-7b4589ebe0f1"/>
    <xsd:import namespace="11e96430-4f70-484b-86d1-5bc716e928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bec12-556e-410a-87d8-b073d52a46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9966c-f634-436c-8c1b-a7a5bc0a36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6a5103-1c74-4c1c-848e-7b4589ebe0f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e96430-4f70-484b-86d1-5bc716e9283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cec5c65-631b-4d87-8939-a7faea256182}" ma:internalName="TaxCatchAll" ma:showField="CatchAllData" ma:web="876a5103-1c74-4c1c-848e-7b4589ebe0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76a5103-1c74-4c1c-848e-7b4589ebe0f1">
      <UserInfo>
        <DisplayName>SharingLinks.19636acf-12bb-4e26-a214-069692415503.OrganizationEdit.c5bd959f-45ee-41c4-bfbf-52296b16097a</DisplayName>
        <AccountId>34</AccountId>
        <AccountType/>
      </UserInfo>
      <UserInfo>
        <DisplayName>CDMN-NWCD-Governance Team-Managed Members</DisplayName>
        <AccountId>158</AccountId>
        <AccountType/>
      </UserInfo>
    </SharedWithUsers>
    <lcf76f155ced4ddcb4097134ff3c332f xmlns="ffdbec12-556e-410a-87d8-b073d52a460c">
      <Terms xmlns="http://schemas.microsoft.com/office/infopath/2007/PartnerControls"/>
    </lcf76f155ced4ddcb4097134ff3c332f>
    <TaxCatchAll xmlns="11e96430-4f70-484b-86d1-5bc716e92831"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76E402-94C1-4AFF-A30A-1FE74775E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bec12-556e-410a-87d8-b073d52a460c"/>
    <ds:schemaRef ds:uri="876a5103-1c74-4c1c-848e-7b4589ebe0f1"/>
    <ds:schemaRef ds:uri="11e96430-4f70-484b-86d1-5bc716e92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BF7097-517B-48C5-A9FF-7296D15C1891}">
  <ds:schemaRefs>
    <ds:schemaRef ds:uri="http://schemas.microsoft.com/office/2006/metadata/properties"/>
    <ds:schemaRef ds:uri="http://schemas.microsoft.com/office/infopath/2007/PartnerControls"/>
    <ds:schemaRef ds:uri="876a5103-1c74-4c1c-848e-7b4589ebe0f1"/>
    <ds:schemaRef ds:uri="ffdbec12-556e-410a-87d8-b073d52a460c"/>
    <ds:schemaRef ds:uri="11e96430-4f70-484b-86d1-5bc716e92831"/>
  </ds:schemaRefs>
</ds:datastoreItem>
</file>

<file path=customXml/itemProps3.xml><?xml version="1.0" encoding="utf-8"?>
<ds:datastoreItem xmlns:ds="http://schemas.openxmlformats.org/officeDocument/2006/customXml" ds:itemID="{A332251D-4122-45F2-995D-0F5BE669DEE5}">
  <ds:schemaRefs>
    <ds:schemaRef ds:uri="http://schemas.microsoft.com/office/2006/metadata/longProperties"/>
  </ds:schemaRefs>
</ds:datastoreItem>
</file>

<file path=customXml/itemProps4.xml><?xml version="1.0" encoding="utf-8"?>
<ds:datastoreItem xmlns:ds="http://schemas.openxmlformats.org/officeDocument/2006/customXml" ds:itemID="{7132D9E4-54B7-4F8D-B5E3-49F16A62E1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Version Control</vt:lpstr>
      <vt:lpstr>Context and Approval</vt:lpstr>
      <vt:lpstr>Risk Assessment</vt:lpstr>
      <vt:lpstr>Consequence Rating</vt:lpstr>
      <vt:lpstr>Likelihood</vt:lpstr>
      <vt:lpstr>Risk Matrix</vt:lpstr>
      <vt:lpstr>Risk Acceptance</vt:lpstr>
      <vt:lpstr>Controls</vt:lpstr>
      <vt:lpstr>Criteria</vt:lpstr>
      <vt:lpstr>Guide</vt:lpstr>
      <vt:lpstr>Zimmerman-DARA</vt:lpstr>
      <vt:lpstr>Category</vt:lpstr>
      <vt:lpstr>Control_Effectiveness</vt:lpstr>
      <vt:lpstr>Hazard</vt:lpstr>
      <vt:lpstr>'Context and Approval'!Print_Area</vt:lpstr>
      <vt:lpstr>'Risk Assessment'!Print_Area</vt:lpstr>
      <vt:lpstr>'Version Control'!Print_Area</vt:lpstr>
      <vt:lpstr>'Zimmerman-DARA'!Print_Titles</vt:lpstr>
      <vt:lpstr>RA_Cons</vt:lpstr>
      <vt:lpstr>RA_Effectiveness</vt:lpstr>
      <vt:lpstr>RA_Likelihood</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Assessment Template</dc:title>
  <dc:subject/>
  <dc:creator>Upcroft, Brendan</dc:creator>
  <cp:keywords/>
  <dc:description/>
  <cp:lastModifiedBy>Bale, Keira</cp:lastModifiedBy>
  <cp:revision/>
  <dcterms:created xsi:type="dcterms:W3CDTF">2009-01-05T03:10:54Z</dcterms:created>
  <dcterms:modified xsi:type="dcterms:W3CDTF">2024-10-29T00:41:53Z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120;#HRWeb|4e014723-a4da-42a2-b679-c90ea77e3371</vt:lpwstr>
  </property>
  <property fmtid="{D5CDD505-2E9C-101B-9397-08002B2CF9AE}" pid="3" name="DEECD_PageLanguage">
    <vt:lpwstr>1;#en-AU|09a79c66-a57f-4b52-ac52-4c16941cab37</vt:lpwstr>
  </property>
  <property fmtid="{D5CDD505-2E9C-101B-9397-08002B2CF9AE}" pid="4" name="DEECD_SubjectCategory">
    <vt:lpwstr>57;#Administration|c730c9c3-9aac-4250-81b6-4c4e6e105907</vt:lpwstr>
  </property>
  <property fmtid="{D5CDD505-2E9C-101B-9397-08002B2CF9AE}" pid="5" name="DEECD_Audience">
    <vt:lpwstr>118;#Principals|a4f56333-bce8-49bd-95df-bc27ddd10ec3</vt:lpwstr>
  </property>
  <property fmtid="{D5CDD505-2E9C-101B-9397-08002B2CF9AE}" pid="6" name="DEECD_ItemType">
    <vt:lpwstr>99;#Form / Template|128fc848-3335-484e-aa10-c13e61aabf0c</vt:lpwstr>
  </property>
  <property fmtid="{D5CDD505-2E9C-101B-9397-08002B2CF9AE}" pid="7" name="xd_Signature">
    <vt:lpwstr/>
  </property>
  <property fmtid="{D5CDD505-2E9C-101B-9397-08002B2CF9AE}" pid="8" name="display_urn:schemas-microsoft-com:office:office#Editor">
    <vt:lpwstr>System Account</vt:lpwstr>
  </property>
  <property fmtid="{D5CDD505-2E9C-101B-9397-08002B2CF9AE}" pid="9" name="Order">
    <vt:r8>640500</vt:r8>
  </property>
  <property fmtid="{D5CDD505-2E9C-101B-9397-08002B2CF9AE}" pid="10" name="xd_ProgID">
    <vt:lpwstr/>
  </property>
  <property fmtid="{D5CDD505-2E9C-101B-9397-08002B2CF9AE}" pid="11" name="display_urn:schemas-microsoft-com:office:office#Author">
    <vt:lpwstr>System Account</vt:lpwstr>
  </property>
  <property fmtid="{D5CDD505-2E9C-101B-9397-08002B2CF9AE}" pid="12" name="TemplateUrl">
    <vt:lpwstr/>
  </property>
  <property fmtid="{D5CDD505-2E9C-101B-9397-08002B2CF9AE}" pid="13" name="ContentTypeId">
    <vt:lpwstr>0x0101008871CB5A7D436344AD1722CF786509D4</vt:lpwstr>
  </property>
  <property fmtid="{D5CDD505-2E9C-101B-9397-08002B2CF9AE}" pid="14" name="ComplianceAssetId">
    <vt:lpwstr/>
  </property>
  <property fmtid="{D5CDD505-2E9C-101B-9397-08002B2CF9AE}" pid="15" name="_ExtendedDescription">
    <vt:lpwstr/>
  </property>
  <property fmtid="{D5CDD505-2E9C-101B-9397-08002B2CF9AE}" pid="16" name="Site Type">
    <vt:lpwstr>8;#Team|01c6cb25-ec36-4372-8fe0-d63d24b8deaf</vt:lpwstr>
  </property>
  <property fmtid="{D5CDD505-2E9C-101B-9397-08002B2CF9AE}" pid="17" name="Agency or Function">
    <vt:lpwstr>4;#CDMN|515e2951-6ad6-415d-988e-723a6919840a</vt:lpwstr>
  </property>
  <property fmtid="{D5CDD505-2E9C-101B-9397-08002B2CF9AE}" pid="18" name="MediaServiceImageTags">
    <vt:lpwstr/>
  </property>
  <property fmtid="{D5CDD505-2E9C-101B-9397-08002B2CF9AE}" pid="19" name="SharedWithUsers">
    <vt:lpwstr>34;#Grainger, Megan</vt:lpwstr>
  </property>
  <property fmtid="{D5CDD505-2E9C-101B-9397-08002B2CF9AE}" pid="20" name="MSIP_Label_5f304e69-4dc2-4901-980f-ffeb90dec9d8_Enabled">
    <vt:lpwstr>true</vt:lpwstr>
  </property>
  <property fmtid="{D5CDD505-2E9C-101B-9397-08002B2CF9AE}" pid="21" name="MSIP_Label_5f304e69-4dc2-4901-980f-ffeb90dec9d8_SetDate">
    <vt:lpwstr>2023-07-06T07:25:10Z</vt:lpwstr>
  </property>
  <property fmtid="{D5CDD505-2E9C-101B-9397-08002B2CF9AE}" pid="22" name="MSIP_Label_5f304e69-4dc2-4901-980f-ffeb90dec9d8_Method">
    <vt:lpwstr>Standard</vt:lpwstr>
  </property>
  <property fmtid="{D5CDD505-2E9C-101B-9397-08002B2CF9AE}" pid="23" name="MSIP_Label_5f304e69-4dc2-4901-980f-ffeb90dec9d8_Name">
    <vt:lpwstr>OFFICIAL - INTERNAL</vt:lpwstr>
  </property>
  <property fmtid="{D5CDD505-2E9C-101B-9397-08002B2CF9AE}" pid="24" name="MSIP_Label_5f304e69-4dc2-4901-980f-ffeb90dec9d8_SiteId">
    <vt:lpwstr>e75462c7-7246-4f49-b60e-47a498eea9d6</vt:lpwstr>
  </property>
  <property fmtid="{D5CDD505-2E9C-101B-9397-08002B2CF9AE}" pid="25" name="MSIP_Label_5f304e69-4dc2-4901-980f-ffeb90dec9d8_ActionId">
    <vt:lpwstr>d130dce4-8bb4-4e83-825d-2fa0ac0b51e8</vt:lpwstr>
  </property>
  <property fmtid="{D5CDD505-2E9C-101B-9397-08002B2CF9AE}" pid="26" name="MSIP_Label_5f304e69-4dc2-4901-980f-ffeb90dec9d8_ContentBits">
    <vt:lpwstr>0</vt:lpwstr>
  </property>
  <property fmtid="{D5CDD505-2E9C-101B-9397-08002B2CF9AE}" pid="27" name="Location Code">
    <vt:lpwstr>3;#NWCD|979aee28-9d29-4b58-867f-aac73c05f2ed</vt:lpwstr>
  </property>
  <property fmtid="{D5CDD505-2E9C-101B-9397-08002B2CF9AE}" pid="28" name="g733b4c6965441d7a45791f945f11506">
    <vt:lpwstr>Team|01c6cb25-ec36-4372-8fe0-d63d24b8deaf</vt:lpwstr>
  </property>
  <property fmtid="{D5CDD505-2E9C-101B-9397-08002B2CF9AE}" pid="29" name="d39d20e885aa4ed38c95352f5fe5829c">
    <vt:lpwstr>CDMN|515e2951-6ad6-415d-988e-723a6919840a</vt:lpwstr>
  </property>
  <property fmtid="{D5CDD505-2E9C-101B-9397-08002B2CF9AE}" pid="30" name="TaxCatchAll">
    <vt:lpwstr>8;#Team|01c6cb25-ec36-4372-8fe0-d63d24b8deaf;#4;#CDMN|515e2951-6ad6-415d-988e-723a6919840a</vt:lpwstr>
  </property>
</Properties>
</file>